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SKI SAN\Desktop\zadnje novalja\"/>
    </mc:Choice>
  </mc:AlternateContent>
  <xr:revisionPtr revIDLastSave="0" documentId="8_{3688E08F-6397-49D3-9C53-188F5099D4A0}" xr6:coauthVersionLast="43" xr6:coauthVersionMax="43" xr10:uidLastSave="{00000000-0000-0000-0000-000000000000}"/>
  <bookViews>
    <workbookView xWindow="-28920" yWindow="-120" windowWidth="29040" windowHeight="15840" activeTab="2" xr2:uid="{00000000-000D-0000-FFFF-FFFF00000000}"/>
  </bookViews>
  <sheets>
    <sheet name="Ponuda" sheetId="1" r:id="rId1"/>
    <sheet name="Plan otplate" sheetId="6" r:id="rId2"/>
    <sheet name="Troškovi ulaganja" sheetId="3" r:id="rId3"/>
  </sheets>
  <calcPr calcId="191029"/>
</workbook>
</file>

<file path=xl/calcChain.xml><?xml version="1.0" encoding="utf-8"?>
<calcChain xmlns="http://schemas.openxmlformats.org/spreadsheetml/2006/main">
  <c r="D113" i="6" l="1"/>
  <c r="D122" i="6" l="1"/>
  <c r="F122" i="6" s="1"/>
  <c r="D123" i="6"/>
  <c r="D77" i="6"/>
  <c r="F77" i="6" s="1"/>
  <c r="D78" i="6"/>
  <c r="F78" i="6" s="1"/>
  <c r="D79" i="6"/>
  <c r="F79" i="6" s="1"/>
  <c r="D80" i="6"/>
  <c r="F80" i="6" s="1"/>
  <c r="D81" i="6"/>
  <c r="F81" i="6" s="1"/>
  <c r="D82" i="6"/>
  <c r="F82" i="6" s="1"/>
  <c r="D83" i="6"/>
  <c r="F83" i="6" s="1"/>
  <c r="D84" i="6"/>
  <c r="F84" i="6" s="1"/>
  <c r="D85" i="6"/>
  <c r="F85" i="6" s="1"/>
  <c r="D86" i="6"/>
  <c r="F86" i="6" s="1"/>
  <c r="D87" i="6"/>
  <c r="F87" i="6" s="1"/>
  <c r="D88" i="6"/>
  <c r="F88" i="6" s="1"/>
  <c r="D89" i="6"/>
  <c r="F89" i="6" s="1"/>
  <c r="D90" i="6"/>
  <c r="F90" i="6" s="1"/>
  <c r="D91" i="6"/>
  <c r="F91" i="6" s="1"/>
  <c r="D92" i="6"/>
  <c r="F92" i="6" s="1"/>
  <c r="D93" i="6"/>
  <c r="F93" i="6" s="1"/>
  <c r="D94" i="6"/>
  <c r="F94" i="6" s="1"/>
  <c r="D95" i="6"/>
  <c r="F95" i="6" s="1"/>
  <c r="D96" i="6"/>
  <c r="F96" i="6" s="1"/>
  <c r="D97" i="6"/>
  <c r="F97" i="6" s="1"/>
  <c r="D98" i="6"/>
  <c r="F98" i="6" s="1"/>
  <c r="D99" i="6"/>
  <c r="F99" i="6" s="1"/>
  <c r="D100" i="6"/>
  <c r="F100" i="6" s="1"/>
  <c r="D103" i="6" l="1"/>
  <c r="F103" i="6" s="1"/>
  <c r="D104" i="6"/>
  <c r="F104" i="6" s="1"/>
  <c r="D105" i="6"/>
  <c r="F105" i="6" s="1"/>
  <c r="D106" i="6"/>
  <c r="F106" i="6" s="1"/>
  <c r="D107" i="6"/>
  <c r="F107" i="6" s="1"/>
  <c r="D108" i="6"/>
  <c r="F108" i="6" s="1"/>
  <c r="D109" i="6"/>
  <c r="F109" i="6" s="1"/>
  <c r="D110" i="6"/>
  <c r="F110" i="6" s="1"/>
  <c r="D111" i="6"/>
  <c r="F111" i="6" s="1"/>
  <c r="D112" i="6"/>
  <c r="F112" i="6" s="1"/>
  <c r="D102" i="6"/>
  <c r="F102" i="6" s="1"/>
  <c r="D101" i="6"/>
  <c r="F101" i="6" s="1"/>
  <c r="D67" i="6" l="1"/>
  <c r="F67" i="6" s="1"/>
  <c r="D68" i="6"/>
  <c r="F68" i="6" s="1"/>
  <c r="D69" i="6"/>
  <c r="F69" i="6" s="1"/>
  <c r="D70" i="6"/>
  <c r="F70" i="6" s="1"/>
  <c r="D71" i="6"/>
  <c r="F71" i="6" s="1"/>
  <c r="D72" i="6"/>
  <c r="F72" i="6" s="1"/>
  <c r="D73" i="6"/>
  <c r="F73" i="6" s="1"/>
  <c r="D74" i="6"/>
  <c r="F74" i="6" s="1"/>
  <c r="D75" i="6"/>
  <c r="F75" i="6" s="1"/>
  <c r="D76" i="6"/>
  <c r="F76" i="6" s="1"/>
  <c r="D66" i="6"/>
  <c r="F66" i="6" s="1"/>
  <c r="D65" i="6"/>
  <c r="F65" i="6" s="1"/>
  <c r="D124" i="6" l="1"/>
  <c r="F124" i="6" s="1"/>
  <c r="F123" i="6"/>
  <c r="D121" i="6"/>
  <c r="F121" i="6" s="1"/>
  <c r="D120" i="6"/>
  <c r="F120" i="6" s="1"/>
  <c r="D119" i="6"/>
  <c r="F119" i="6" s="1"/>
  <c r="D118" i="6"/>
  <c r="F118" i="6" s="1"/>
  <c r="D117" i="6"/>
  <c r="F117" i="6" s="1"/>
  <c r="C5" i="3" l="1"/>
  <c r="C4" i="3" s="1"/>
  <c r="D5" i="6"/>
  <c r="E125" i="6"/>
  <c r="E126" i="6" s="1"/>
  <c r="D13" i="3" l="1"/>
  <c r="C13" i="3"/>
  <c r="F113" i="6" l="1"/>
  <c r="D61" i="6"/>
  <c r="F61" i="6" s="1"/>
  <c r="D57" i="6"/>
  <c r="F57" i="6" s="1"/>
  <c r="D53" i="6"/>
  <c r="F53" i="6" s="1"/>
  <c r="D49" i="6"/>
  <c r="F49" i="6" s="1"/>
  <c r="D45" i="6"/>
  <c r="F45" i="6" s="1"/>
  <c r="D41" i="6"/>
  <c r="F41" i="6" s="1"/>
  <c r="D37" i="6"/>
  <c r="F37" i="6" s="1"/>
  <c r="D33" i="6"/>
  <c r="F33" i="6" s="1"/>
  <c r="D29" i="6"/>
  <c r="F29" i="6" s="1"/>
  <c r="D25" i="6"/>
  <c r="F25" i="6" s="1"/>
  <c r="D21" i="6"/>
  <c r="F21" i="6" s="1"/>
  <c r="D17" i="6"/>
  <c r="F17" i="6" s="1"/>
  <c r="D13" i="6"/>
  <c r="F13" i="6" s="1"/>
  <c r="D9" i="6"/>
  <c r="F9" i="6" s="1"/>
  <c r="D116" i="6"/>
  <c r="F116" i="6" s="1"/>
  <c r="D64" i="6"/>
  <c r="F64" i="6" s="1"/>
  <c r="D60" i="6"/>
  <c r="F60" i="6" s="1"/>
  <c r="D56" i="6"/>
  <c r="F56" i="6" s="1"/>
  <c r="D52" i="6"/>
  <c r="F52" i="6" s="1"/>
  <c r="D48" i="6"/>
  <c r="F48" i="6" s="1"/>
  <c r="D44" i="6"/>
  <c r="F44" i="6" s="1"/>
  <c r="D40" i="6"/>
  <c r="F40" i="6" s="1"/>
  <c r="D36" i="6"/>
  <c r="F36" i="6" s="1"/>
  <c r="D32" i="6"/>
  <c r="F32" i="6" s="1"/>
  <c r="D28" i="6"/>
  <c r="F28" i="6" s="1"/>
  <c r="D24" i="6"/>
  <c r="F24" i="6" s="1"/>
  <c r="D20" i="6"/>
  <c r="F20" i="6" s="1"/>
  <c r="D16" i="6"/>
  <c r="F16" i="6" s="1"/>
  <c r="D12" i="6"/>
  <c r="F12" i="6" s="1"/>
  <c r="D8" i="6"/>
  <c r="F8" i="6" s="1"/>
  <c r="D115" i="6"/>
  <c r="F115" i="6" s="1"/>
  <c r="D63" i="6"/>
  <c r="F63" i="6" s="1"/>
  <c r="D59" i="6"/>
  <c r="F59" i="6" s="1"/>
  <c r="D55" i="6"/>
  <c r="F55" i="6" s="1"/>
  <c r="D51" i="6"/>
  <c r="F51" i="6" s="1"/>
  <c r="D47" i="6"/>
  <c r="F47" i="6" s="1"/>
  <c r="D43" i="6"/>
  <c r="F43" i="6" s="1"/>
  <c r="D39" i="6"/>
  <c r="F39" i="6" s="1"/>
  <c r="D35" i="6"/>
  <c r="F35" i="6" s="1"/>
  <c r="D31" i="6"/>
  <c r="F31" i="6" s="1"/>
  <c r="D27" i="6"/>
  <c r="F27" i="6" s="1"/>
  <c r="D23" i="6"/>
  <c r="F23" i="6" s="1"/>
  <c r="D19" i="6"/>
  <c r="F19" i="6" s="1"/>
  <c r="D15" i="6"/>
  <c r="F15" i="6" s="1"/>
  <c r="D11" i="6"/>
  <c r="F11" i="6" s="1"/>
  <c r="D7" i="6"/>
  <c r="F7" i="6" s="1"/>
  <c r="D114" i="6"/>
  <c r="F114" i="6" s="1"/>
  <c r="D62" i="6"/>
  <c r="F62" i="6" s="1"/>
  <c r="D58" i="6"/>
  <c r="F58" i="6" s="1"/>
  <c r="D54" i="6"/>
  <c r="F54" i="6" s="1"/>
  <c r="D50" i="6"/>
  <c r="F50" i="6" s="1"/>
  <c r="D46" i="6"/>
  <c r="F46" i="6" s="1"/>
  <c r="D42" i="6"/>
  <c r="F42" i="6" s="1"/>
  <c r="D38" i="6"/>
  <c r="F38" i="6" s="1"/>
  <c r="D34" i="6"/>
  <c r="F34" i="6" s="1"/>
  <c r="D30" i="6"/>
  <c r="F30" i="6" s="1"/>
  <c r="D26" i="6"/>
  <c r="F26" i="6" s="1"/>
  <c r="D22" i="6"/>
  <c r="F22" i="6" s="1"/>
  <c r="D18" i="6"/>
  <c r="F18" i="6" s="1"/>
  <c r="D14" i="6"/>
  <c r="F14" i="6" s="1"/>
  <c r="D10" i="6"/>
  <c r="F10" i="6" s="1"/>
  <c r="D6" i="6"/>
  <c r="D5" i="3"/>
  <c r="D4" i="3" s="1"/>
  <c r="D125" i="6" l="1"/>
  <c r="D126" i="6" s="1"/>
  <c r="F6" i="6"/>
  <c r="C10" i="3"/>
  <c r="C12" i="3" s="1"/>
  <c r="C15" i="3"/>
  <c r="D10" i="3"/>
  <c r="D12" i="3" s="1"/>
  <c r="D15" i="3"/>
  <c r="F5" i="6"/>
  <c r="F125" i="6" s="1"/>
  <c r="F126" i="6" s="1"/>
</calcChain>
</file>

<file path=xl/sharedStrings.xml><?xml version="1.0" encoding="utf-8"?>
<sst xmlns="http://schemas.openxmlformats.org/spreadsheetml/2006/main" count="204" uniqueCount="70">
  <si>
    <t>PONUDA</t>
  </si>
  <si>
    <t>R.br.</t>
  </si>
  <si>
    <t>Stavke ponude</t>
  </si>
  <si>
    <t>Ponuđene vrijednosti</t>
  </si>
  <si>
    <t>Stavak</t>
  </si>
  <si>
    <t>STRUKTURA TROŠKOVA ULAGANJA</t>
  </si>
  <si>
    <t>Opis stavke</t>
  </si>
  <si>
    <t>Vrijednost 
(bez pdv-a)</t>
  </si>
  <si>
    <t>Vrijednost 
(sa pdv-om)</t>
  </si>
  <si>
    <t>2.1.</t>
  </si>
  <si>
    <t>KVANTITATIVNI KRITERIJ</t>
  </si>
  <si>
    <t>KVALITATIVNI KRITERIJI</t>
  </si>
  <si>
    <t>1.1.</t>
  </si>
  <si>
    <t xml:space="preserve">Praćenje provedbe Mjera </t>
  </si>
  <si>
    <t>1.</t>
  </si>
  <si>
    <t>2.</t>
  </si>
  <si>
    <t>3.</t>
  </si>
  <si>
    <t>4.</t>
  </si>
  <si>
    <t>5.</t>
  </si>
  <si>
    <t>6.</t>
  </si>
  <si>
    <t>Radovi</t>
  </si>
  <si>
    <t>Materijal i oprema</t>
  </si>
  <si>
    <r>
      <rPr>
        <b/>
        <sz val="12"/>
        <color theme="1"/>
        <rFont val="Calibri"/>
        <family val="2"/>
        <charset val="238"/>
        <scheme val="minor"/>
      </rPr>
      <t>Stručni nadzor</t>
    </r>
    <r>
      <rPr>
        <sz val="12"/>
        <color theme="1"/>
        <rFont val="Calibri"/>
        <family val="2"/>
        <charset val="238"/>
        <scheme val="minor"/>
      </rPr>
      <t xml:space="preserve"> </t>
    </r>
  </si>
  <si>
    <t>Ponuditelj unosi podatke u zeleno označena polja, ostala polja izračunavaju se automatski.</t>
  </si>
  <si>
    <t>žig i potpis</t>
  </si>
  <si>
    <t>Pojašnjenje stavki po rednim brojevima</t>
  </si>
  <si>
    <t>Napomena: Sve novčane vrijednosti iskazane su u neto iznosu (bez pdv-a)</t>
  </si>
  <si>
    <t>Zajamčena ušteda na potrošnji električne energije [kn/mjesečno] - ZU</t>
  </si>
  <si>
    <t xml:space="preserve">Odnosi se na uštedu koju ponuditelj jamči svojom opremom. </t>
  </si>
  <si>
    <t>PLAN OTPLATE</t>
  </si>
  <si>
    <t>Godina</t>
  </si>
  <si>
    <t>Mjesec</t>
  </si>
  <si>
    <t>6 (4-5)</t>
  </si>
  <si>
    <t>7.</t>
  </si>
  <si>
    <t>8.</t>
  </si>
  <si>
    <t>9.</t>
  </si>
  <si>
    <t>10.</t>
  </si>
  <si>
    <t>11.</t>
  </si>
  <si>
    <t>12.</t>
  </si>
  <si>
    <t>UKUPNO</t>
  </si>
  <si>
    <t xml:space="preserve">Napomena: Redni broj mjeseca ne mora odgovarati kalendarskom mjesecu. </t>
  </si>
  <si>
    <t>Ponuditelj unosi podatke u zeleno označena polja.</t>
  </si>
  <si>
    <t>** Obuhvaća sve troškove koje je ponuditelj uzeo u obzir za pružanje energetske usluge</t>
  </si>
  <si>
    <t>Rekonstrukcija</t>
  </si>
  <si>
    <t>Troškovi ulaganja do završetka Rekonstrukcije</t>
  </si>
  <si>
    <t>A.</t>
  </si>
  <si>
    <t xml:space="preserve">B. </t>
  </si>
  <si>
    <t>Vlastita sredstva koja osigurava ponuditelj</t>
  </si>
  <si>
    <t xml:space="preserve">Kreditna sredstva </t>
  </si>
  <si>
    <r>
      <rPr>
        <b/>
        <sz val="12"/>
        <color theme="1"/>
        <rFont val="Calibri"/>
        <family val="2"/>
        <charset val="238"/>
        <scheme val="minor"/>
      </rPr>
      <t>Troškovi ulaganja nakon završetka Rekonstrukcije</t>
    </r>
    <r>
      <rPr>
        <sz val="12"/>
        <color theme="1"/>
        <rFont val="Calibri"/>
        <family val="2"/>
        <charset val="238"/>
        <scheme val="minor"/>
      </rPr>
      <t xml:space="preserve"> </t>
    </r>
  </si>
  <si>
    <t>C.</t>
  </si>
  <si>
    <t>D.</t>
  </si>
  <si>
    <t>Izvor financiranja troškova ulaganja do završetka Rekonstrukcije</t>
  </si>
  <si>
    <t>Ukupni troškovi ulaganja (zbroj stavki A. i C.)</t>
  </si>
  <si>
    <t>Ponuditelj unosi podatke u zelena polja, a bijela i siva polja se izračunavaju automatski.</t>
  </si>
  <si>
    <t>Energetski pregled nakon Rekonstrukcije</t>
  </si>
  <si>
    <t xml:space="preserve">Odnosi se na srednje vrijeme između kvarova rasvjetnih tijela i izražava se u radnim satima prema normativnim uvjetima testiranja L80B10. </t>
  </si>
  <si>
    <t>Životni vijek prema uvjetima testiranja L80B10 [broj radnih sati]</t>
  </si>
  <si>
    <t>Naknada za energetsku uslugu [kn/god] = N**</t>
  </si>
  <si>
    <t>SVEUKUPNO</t>
  </si>
  <si>
    <t>1.1</t>
  </si>
  <si>
    <t>1.2</t>
  </si>
  <si>
    <t>120 mjeseci</t>
  </si>
  <si>
    <t>Period otplate nakon završetka Rekonstrukcije (maksimalno 120 mjeseci)</t>
  </si>
  <si>
    <t>Projekt rekonstrukcije javne rasvjete Grada Novalje</t>
  </si>
  <si>
    <t>Ukupna ušteda [kn/mj] = ZU</t>
  </si>
  <si>
    <t>10 godina</t>
  </si>
  <si>
    <t>Ušteda vlasnika objekta [kn/mj] = (ZU) - N</t>
  </si>
  <si>
    <t>* Ukupna ušteda je suma zajamčene uštede u potrošnji električne energije</t>
  </si>
  <si>
    <r>
      <t xml:space="preserve">Odnosi se na razdoblje trajanja ugovora od </t>
    </r>
    <r>
      <rPr>
        <sz val="11"/>
        <rFont val="Calibri"/>
        <family val="2"/>
        <scheme val="minor"/>
      </rPr>
      <t>120</t>
    </r>
    <r>
      <rPr>
        <sz val="11"/>
        <rFont val="Calibri"/>
        <family val="2"/>
        <charset val="238"/>
        <scheme val="minor"/>
      </rPr>
      <t xml:space="preserve"> mjeseci i iskazuje se u nominalnom iznosu na mjesečnoj razini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</si>
</sst>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538DD5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3"/>
      <color theme="1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FFFF"/>
        <bgColor rgb="FF000000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73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19" xfId="1" applyFont="1" applyFill="1" applyBorder="1" applyAlignment="1">
      <alignment horizontal="center" vertical="center" wrapText="1"/>
    </xf>
    <xf numFmtId="0" fontId="4" fillId="0" borderId="20" xfId="1" applyFont="1" applyBorder="1"/>
    <xf numFmtId="0" fontId="7" fillId="0" borderId="8" xfId="1" applyFont="1" applyBorder="1" applyAlignment="1">
      <alignment horizontal="left" vertical="center" wrapText="1"/>
    </xf>
    <xf numFmtId="0" fontId="7" fillId="0" borderId="8" xfId="1" applyFont="1" applyBorder="1" applyAlignment="1">
      <alignment vertical="center" wrapText="1"/>
    </xf>
    <xf numFmtId="0" fontId="4" fillId="4" borderId="18" xfId="1" applyFont="1" applyFill="1" applyBorder="1" applyAlignment="1">
      <alignment vertical="center"/>
    </xf>
    <xf numFmtId="0" fontId="4" fillId="4" borderId="14" xfId="1" applyFont="1" applyFill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9" fillId="0" borderId="0" xfId="0" applyFont="1"/>
    <xf numFmtId="0" fontId="4" fillId="4" borderId="12" xfId="1" applyFont="1" applyFill="1" applyBorder="1" applyAlignment="1">
      <alignment vertical="center"/>
    </xf>
    <xf numFmtId="0" fontId="4" fillId="0" borderId="13" xfId="1" applyFont="1" applyBorder="1"/>
    <xf numFmtId="0" fontId="4" fillId="0" borderId="22" xfId="1" applyFont="1" applyBorder="1" applyAlignment="1">
      <alignment horizontal="center"/>
    </xf>
    <xf numFmtId="0" fontId="7" fillId="4" borderId="12" xfId="1" applyFont="1" applyFill="1" applyBorder="1" applyAlignment="1">
      <alignment vertical="center"/>
    </xf>
    <xf numFmtId="164" fontId="7" fillId="5" borderId="8" xfId="1" applyNumberFormat="1" applyFont="1" applyFill="1" applyBorder="1"/>
    <xf numFmtId="0" fontId="0" fillId="0" borderId="25" xfId="0" applyBorder="1" applyAlignment="1">
      <alignment horizontal="center"/>
    </xf>
    <xf numFmtId="16" fontId="0" fillId="0" borderId="9" xfId="0" applyNumberFormat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8" fillId="6" borderId="0" xfId="0" applyFont="1" applyFill="1"/>
    <xf numFmtId="0" fontId="8" fillId="0" borderId="0" xfId="0" applyFont="1" applyAlignment="1" applyProtection="1">
      <alignment horizontal="center"/>
      <protection locked="0"/>
    </xf>
    <xf numFmtId="0" fontId="8" fillId="0" borderId="0" xfId="1" applyFont="1" applyAlignment="1">
      <alignment horizontal="left"/>
    </xf>
    <xf numFmtId="0" fontId="1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4" fillId="0" borderId="0" xfId="0" applyFont="1"/>
    <xf numFmtId="0" fontId="16" fillId="7" borderId="10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/>
    </xf>
    <xf numFmtId="0" fontId="18" fillId="7" borderId="14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4" fontId="18" fillId="0" borderId="8" xfId="0" applyNumberFormat="1" applyFont="1" applyBorder="1" applyAlignment="1" applyProtection="1">
      <alignment horizontal="right" vertical="center"/>
      <protection locked="0"/>
    </xf>
    <xf numFmtId="4" fontId="19" fillId="8" borderId="8" xfId="0" applyNumberFormat="1" applyFont="1" applyFill="1" applyBorder="1" applyProtection="1">
      <protection locked="0"/>
    </xf>
    <xf numFmtId="4" fontId="18" fillId="0" borderId="10" xfId="0" applyNumberFormat="1" applyFont="1" applyBorder="1" applyAlignment="1">
      <alignment horizontal="right" vertical="center"/>
    </xf>
    <xf numFmtId="0" fontId="18" fillId="0" borderId="14" xfId="0" applyFont="1" applyBorder="1" applyAlignment="1">
      <alignment horizontal="center"/>
    </xf>
    <xf numFmtId="4" fontId="19" fillId="8" borderId="6" xfId="0" applyNumberFormat="1" applyFont="1" applyFill="1" applyBorder="1" applyProtection="1">
      <protection locked="0"/>
    </xf>
    <xf numFmtId="0" fontId="18" fillId="0" borderId="41" xfId="0" applyFont="1" applyBorder="1" applyAlignment="1">
      <alignment horizontal="center"/>
    </xf>
    <xf numFmtId="4" fontId="18" fillId="0" borderId="4" xfId="0" applyNumberFormat="1" applyFont="1" applyBorder="1" applyAlignment="1" applyProtection="1">
      <alignment horizontal="right" vertical="center"/>
      <protection locked="0"/>
    </xf>
    <xf numFmtId="4" fontId="19" fillId="8" borderId="4" xfId="0" applyNumberFormat="1" applyFont="1" applyFill="1" applyBorder="1" applyProtection="1">
      <protection locked="0"/>
    </xf>
    <xf numFmtId="4" fontId="18" fillId="0" borderId="4" xfId="0" applyNumberFormat="1" applyFont="1" applyBorder="1" applyAlignment="1">
      <alignment horizontal="right" vertical="center"/>
    </xf>
    <xf numFmtId="0" fontId="18" fillId="0" borderId="16" xfId="0" applyFont="1" applyBorder="1" applyAlignment="1">
      <alignment horizontal="center"/>
    </xf>
    <xf numFmtId="4" fontId="18" fillId="0" borderId="6" xfId="0" applyNumberFormat="1" applyFont="1" applyBorder="1" applyAlignment="1" applyProtection="1">
      <alignment horizontal="right" vertical="center"/>
      <protection locked="0"/>
    </xf>
    <xf numFmtId="4" fontId="18" fillId="0" borderId="27" xfId="0" applyNumberFormat="1" applyFont="1" applyBorder="1" applyAlignment="1">
      <alignment horizontal="right" vertical="center"/>
    </xf>
    <xf numFmtId="0" fontId="18" fillId="0" borderId="42" xfId="0" applyFont="1" applyBorder="1" applyAlignment="1">
      <alignment horizontal="center"/>
    </xf>
    <xf numFmtId="4" fontId="19" fillId="8" borderId="15" xfId="0" applyNumberFormat="1" applyFont="1" applyFill="1" applyBorder="1" applyProtection="1">
      <protection locked="0"/>
    </xf>
    <xf numFmtId="0" fontId="15" fillId="0" borderId="0" xfId="0" applyFont="1" applyAlignment="1">
      <alignment horizontal="center" vertical="center" textRotation="90" wrapText="1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4" fontId="18" fillId="0" borderId="0" xfId="0" applyNumberFormat="1" applyFont="1" applyAlignment="1" applyProtection="1">
      <alignment horizontal="right" vertical="center"/>
      <protection locked="0"/>
    </xf>
    <xf numFmtId="4" fontId="20" fillId="0" borderId="0" xfId="0" applyNumberFormat="1" applyFont="1" applyAlignment="1" applyProtection="1">
      <alignment vertical="center"/>
      <protection locked="0"/>
    </xf>
    <xf numFmtId="4" fontId="20" fillId="0" borderId="0" xfId="0" applyNumberFormat="1" applyFont="1" applyAlignment="1">
      <alignment horizontal="right" vertical="center" wrapText="1" shrinkToFit="1"/>
    </xf>
    <xf numFmtId="0" fontId="18" fillId="0" borderId="0" xfId="0" applyFont="1"/>
    <xf numFmtId="0" fontId="18" fillId="0" borderId="0" xfId="0" applyFont="1" applyAlignment="1">
      <alignment horizontal="left" vertical="top" wrapText="1"/>
    </xf>
    <xf numFmtId="0" fontId="18" fillId="9" borderId="0" xfId="0" applyFont="1" applyFill="1"/>
    <xf numFmtId="164" fontId="7" fillId="0" borderId="8" xfId="1" applyNumberFormat="1" applyFont="1" applyBorder="1" applyProtection="1">
      <protection locked="0"/>
    </xf>
    <xf numFmtId="164" fontId="4" fillId="4" borderId="8" xfId="1" applyNumberFormat="1" applyFont="1" applyFill="1" applyBorder="1" applyAlignment="1">
      <alignment vertical="center"/>
    </xf>
    <xf numFmtId="164" fontId="4" fillId="4" borderId="21" xfId="1" applyNumberFormat="1" applyFont="1" applyFill="1" applyBorder="1" applyAlignment="1">
      <alignment vertical="center"/>
    </xf>
    <xf numFmtId="0" fontId="7" fillId="0" borderId="31" xfId="1" applyFont="1" applyBorder="1" applyAlignment="1">
      <alignment horizontal="center" vertical="center" wrapText="1"/>
    </xf>
    <xf numFmtId="164" fontId="7" fillId="3" borderId="19" xfId="1" applyNumberFormat="1" applyFont="1" applyFill="1" applyBorder="1" applyProtection="1">
      <protection locked="0"/>
    </xf>
    <xf numFmtId="164" fontId="7" fillId="0" borderId="22" xfId="1" applyNumberFormat="1" applyFont="1" applyBorder="1" applyProtection="1">
      <protection locked="0"/>
    </xf>
    <xf numFmtId="164" fontId="7" fillId="5" borderId="22" xfId="1" applyNumberFormat="1" applyFont="1" applyFill="1" applyBorder="1"/>
    <xf numFmtId="0" fontId="4" fillId="0" borderId="8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/>
    </xf>
    <xf numFmtId="164" fontId="7" fillId="0" borderId="8" xfId="1" applyNumberFormat="1" applyFont="1" applyBorder="1"/>
    <xf numFmtId="164" fontId="7" fillId="0" borderId="44" xfId="1" applyNumberFormat="1" applyFont="1" applyBorder="1" applyProtection="1">
      <protection locked="0"/>
    </xf>
    <xf numFmtId="0" fontId="4" fillId="0" borderId="8" xfId="1" applyFont="1" applyBorder="1" applyAlignment="1">
      <alignment horizontal="left" vertical="center" wrapText="1"/>
    </xf>
    <xf numFmtId="0" fontId="1" fillId="4" borderId="8" xfId="0" applyFont="1" applyFill="1" applyBorder="1" applyAlignment="1">
      <alignment horizontal="center"/>
    </xf>
    <xf numFmtId="0" fontId="4" fillId="4" borderId="11" xfId="1" applyFont="1" applyFill="1" applyBorder="1" applyAlignment="1">
      <alignment horizontal="left" vertical="center" wrapText="1"/>
    </xf>
    <xf numFmtId="0" fontId="4" fillId="5" borderId="8" xfId="1" applyFont="1" applyFill="1" applyBorder="1" applyAlignment="1">
      <alignment horizontal="left" vertical="center" wrapText="1"/>
    </xf>
    <xf numFmtId="0" fontId="4" fillId="5" borderId="22" xfId="1" applyFont="1" applyFill="1" applyBorder="1" applyAlignment="1">
      <alignment horizontal="left" vertical="center" wrapText="1"/>
    </xf>
    <xf numFmtId="0" fontId="21" fillId="4" borderId="31" xfId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164" fontId="4" fillId="4" borderId="8" xfId="1" applyNumberFormat="1" applyFont="1" applyFill="1" applyBorder="1" applyAlignment="1">
      <alignment horizontal="right" vertical="center" wrapText="1"/>
    </xf>
    <xf numFmtId="0" fontId="4" fillId="0" borderId="27" xfId="1" applyFont="1" applyBorder="1" applyAlignment="1">
      <alignment horizontal="left" vertical="center" wrapText="1"/>
    </xf>
    <xf numFmtId="164" fontId="7" fillId="3" borderId="27" xfId="1" applyNumberFormat="1" applyFont="1" applyFill="1" applyBorder="1" applyAlignment="1" applyProtection="1">
      <alignment vertical="center"/>
      <protection locked="0"/>
    </xf>
    <xf numFmtId="164" fontId="7" fillId="3" borderId="45" xfId="1" applyNumberFormat="1" applyFont="1" applyFill="1" applyBorder="1" applyAlignment="1" applyProtection="1">
      <alignment vertical="center"/>
      <protection locked="0"/>
    </xf>
    <xf numFmtId="0" fontId="4" fillId="4" borderId="46" xfId="0" applyFont="1" applyFill="1" applyBorder="1" applyAlignment="1">
      <alignment horizontal="center" vertical="center"/>
    </xf>
    <xf numFmtId="0" fontId="4" fillId="4" borderId="47" xfId="1" applyFont="1" applyFill="1" applyBorder="1" applyAlignment="1">
      <alignment vertical="center"/>
    </xf>
    <xf numFmtId="164" fontId="4" fillId="4" borderId="29" xfId="1" applyNumberFormat="1" applyFont="1" applyFill="1" applyBorder="1" applyAlignment="1">
      <alignment vertical="center"/>
    </xf>
    <xf numFmtId="164" fontId="4" fillId="4" borderId="48" xfId="1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4" fontId="6" fillId="0" borderId="29" xfId="0" applyNumberFormat="1" applyFont="1" applyBorder="1" applyAlignment="1">
      <alignment horizontal="right" vertical="center" wrapText="1"/>
    </xf>
    <xf numFmtId="0" fontId="8" fillId="0" borderId="28" xfId="0" applyFont="1" applyBorder="1"/>
    <xf numFmtId="4" fontId="8" fillId="3" borderId="28" xfId="0" applyNumberFormat="1" applyFont="1" applyFill="1" applyBorder="1" applyProtection="1">
      <protection locked="0"/>
    </xf>
    <xf numFmtId="0" fontId="8" fillId="0" borderId="10" xfId="0" applyFont="1" applyBorder="1"/>
    <xf numFmtId="0" fontId="6" fillId="0" borderId="30" xfId="0" applyFont="1" applyBorder="1" applyAlignment="1">
      <alignment horizontal="left" vertical="center" wrapText="1"/>
    </xf>
    <xf numFmtId="0" fontId="8" fillId="0" borderId="16" xfId="0" applyFont="1" applyBorder="1" applyAlignment="1">
      <alignment vertical="center"/>
    </xf>
    <xf numFmtId="164" fontId="22" fillId="5" borderId="28" xfId="1" applyNumberFormat="1" applyFont="1" applyFill="1" applyBorder="1"/>
    <xf numFmtId="0" fontId="6" fillId="0" borderId="0" xfId="0" applyFont="1" applyAlignment="1">
      <alignment horizontal="left" vertical="top" wrapText="1"/>
    </xf>
    <xf numFmtId="164" fontId="22" fillId="0" borderId="0" xfId="1" applyNumberFormat="1" applyFont="1"/>
    <xf numFmtId="0" fontId="23" fillId="7" borderId="10" xfId="0" applyFont="1" applyFill="1" applyBorder="1" applyAlignment="1">
      <alignment horizontal="center" vertical="center" wrapText="1"/>
    </xf>
    <xf numFmtId="0" fontId="16" fillId="0" borderId="43" xfId="0" applyFont="1" applyBorder="1" applyAlignment="1">
      <alignment horizontal="center"/>
    </xf>
    <xf numFmtId="4" fontId="16" fillId="0" borderId="29" xfId="0" applyNumberFormat="1" applyFont="1" applyBorder="1" applyAlignment="1" applyProtection="1">
      <alignment horizontal="right" vertical="center"/>
      <protection locked="0"/>
    </xf>
    <xf numFmtId="4" fontId="16" fillId="0" borderId="29" xfId="0" applyNumberFormat="1" applyFont="1" applyBorder="1" applyProtection="1">
      <protection locked="0"/>
    </xf>
    <xf numFmtId="4" fontId="16" fillId="0" borderId="29" xfId="0" applyNumberFormat="1" applyFont="1" applyBorder="1" applyAlignment="1">
      <alignment horizontal="right" vertical="center"/>
    </xf>
    <xf numFmtId="4" fontId="25" fillId="0" borderId="51" xfId="0" applyNumberFormat="1" applyFont="1" applyBorder="1" applyAlignment="1" applyProtection="1">
      <alignment horizontal="right" vertical="center"/>
      <protection locked="0"/>
    </xf>
    <xf numFmtId="4" fontId="25" fillId="0" borderId="51" xfId="0" applyNumberFormat="1" applyFont="1" applyBorder="1" applyAlignment="1" applyProtection="1">
      <alignment vertical="center"/>
      <protection locked="0"/>
    </xf>
    <xf numFmtId="4" fontId="25" fillId="0" borderId="52" xfId="0" applyNumberFormat="1" applyFont="1" applyBorder="1" applyAlignment="1">
      <alignment horizontal="right" vertical="center"/>
    </xf>
    <xf numFmtId="49" fontId="7" fillId="0" borderId="7" xfId="1" applyNumberFormat="1" applyFont="1" applyBorder="1" applyAlignment="1">
      <alignment horizontal="center" vertical="center"/>
    </xf>
    <xf numFmtId="4" fontId="18" fillId="0" borderId="28" xfId="0" applyNumberFormat="1" applyFont="1" applyBorder="1" applyAlignment="1" applyProtection="1">
      <alignment horizontal="right" vertical="center"/>
      <protection locked="0"/>
    </xf>
    <xf numFmtId="4" fontId="19" fillId="8" borderId="28" xfId="0" applyNumberFormat="1" applyFont="1" applyFill="1" applyBorder="1" applyProtection="1">
      <protection locked="0"/>
    </xf>
    <xf numFmtId="4" fontId="18" fillId="0" borderId="39" xfId="0" applyNumberFormat="1" applyFont="1" applyBorder="1" applyAlignment="1">
      <alignment horizontal="right" vertical="center"/>
    </xf>
    <xf numFmtId="4" fontId="18" fillId="0" borderId="54" xfId="0" applyNumberFormat="1" applyFont="1" applyBorder="1" applyAlignment="1">
      <alignment horizontal="right" vertical="center"/>
    </xf>
    <xf numFmtId="4" fontId="18" fillId="0" borderId="23" xfId="0" applyNumberFormat="1" applyFont="1" applyBorder="1" applyAlignment="1">
      <alignment horizontal="right" vertical="center"/>
    </xf>
    <xf numFmtId="0" fontId="25" fillId="0" borderId="51" xfId="0" applyFont="1" applyBorder="1" applyAlignment="1">
      <alignment horizontal="center" vertical="center" wrapText="1"/>
    </xf>
    <xf numFmtId="4" fontId="19" fillId="8" borderId="27" xfId="0" applyNumberFormat="1" applyFont="1" applyFill="1" applyBorder="1" applyProtection="1">
      <protection locked="0"/>
    </xf>
    <xf numFmtId="4" fontId="26" fillId="0" borderId="27" xfId="0" applyNumberFormat="1" applyFont="1" applyBorder="1" applyProtection="1">
      <protection locked="0"/>
    </xf>
    <xf numFmtId="0" fontId="11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3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3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8" fillId="0" borderId="32" xfId="0" applyFont="1" applyBorder="1" applyAlignment="1" applyProtection="1">
      <alignment horizontal="center"/>
      <protection locked="0"/>
    </xf>
    <xf numFmtId="0" fontId="18" fillId="0" borderId="35" xfId="0" applyFont="1" applyBorder="1" applyAlignment="1" applyProtection="1">
      <alignment horizontal="center"/>
      <protection locked="0"/>
    </xf>
    <xf numFmtId="0" fontId="18" fillId="0" borderId="33" xfId="0" applyFont="1" applyBorder="1" applyAlignment="1" applyProtection="1">
      <alignment horizontal="center"/>
      <protection locked="0"/>
    </xf>
    <xf numFmtId="0" fontId="18" fillId="0" borderId="31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34" xfId="0" applyFont="1" applyBorder="1" applyAlignment="1" applyProtection="1">
      <alignment horizontal="center"/>
      <protection locked="0"/>
    </xf>
    <xf numFmtId="0" fontId="18" fillId="0" borderId="14" xfId="0" applyFont="1" applyBorder="1" applyAlignment="1" applyProtection="1">
      <alignment horizontal="center"/>
      <protection locked="0"/>
    </xf>
    <xf numFmtId="0" fontId="18" fillId="0" borderId="36" xfId="0" applyFont="1" applyBorder="1" applyAlignment="1" applyProtection="1">
      <alignment horizontal="center"/>
      <protection locked="0"/>
    </xf>
    <xf numFmtId="0" fontId="18" fillId="0" borderId="24" xfId="0" applyFont="1" applyBorder="1" applyAlignment="1" applyProtection="1">
      <alignment horizontal="center"/>
      <protection locked="0"/>
    </xf>
    <xf numFmtId="0" fontId="16" fillId="0" borderId="10" xfId="0" applyFont="1" applyBorder="1" applyAlignment="1">
      <alignment horizontal="center" vertical="center" textRotation="90" wrapText="1"/>
    </xf>
    <xf numFmtId="0" fontId="0" fillId="0" borderId="27" xfId="0" applyBorder="1" applyAlignment="1">
      <alignment horizontal="center" vertical="center" textRotation="90" wrapText="1"/>
    </xf>
    <xf numFmtId="0" fontId="0" fillId="0" borderId="31" xfId="0" applyBorder="1" applyAlignment="1">
      <alignment horizontal="center" vertical="center" textRotation="90" wrapText="1"/>
    </xf>
    <xf numFmtId="0" fontId="16" fillId="0" borderId="43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24" fillId="0" borderId="50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5" fillId="7" borderId="9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0" fontId="8" fillId="0" borderId="32" xfId="0" applyFont="1" applyBorder="1" applyAlignment="1" applyProtection="1">
      <alignment horizontal="center"/>
      <protection locked="0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0" xfId="1" applyFont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</cellXfs>
  <cellStyles count="2">
    <cellStyle name="Normal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workbookViewId="0">
      <selection activeCell="B24" sqref="B24:G25"/>
    </sheetView>
  </sheetViews>
  <sheetFormatPr defaultRowHeight="15" x14ac:dyDescent="0.25"/>
  <cols>
    <col min="2" max="2" width="70.42578125" customWidth="1"/>
    <col min="3" max="3" width="39.28515625" customWidth="1"/>
  </cols>
  <sheetData>
    <row r="1" spans="1:9" ht="44.25" customHeight="1" x14ac:dyDescent="0.25">
      <c r="A1" s="119" t="s">
        <v>0</v>
      </c>
      <c r="B1" s="120"/>
      <c r="C1" s="3" t="s">
        <v>64</v>
      </c>
    </row>
    <row r="2" spans="1:9" ht="15.75" thickBot="1" x14ac:dyDescent="0.3">
      <c r="A2" s="1" t="s">
        <v>1</v>
      </c>
      <c r="B2" s="2" t="s">
        <v>2</v>
      </c>
      <c r="C2" s="4" t="s">
        <v>3</v>
      </c>
    </row>
    <row r="3" spans="1:9" ht="15.75" thickBot="1" x14ac:dyDescent="0.3">
      <c r="A3" s="21" t="s">
        <v>14</v>
      </c>
      <c r="B3" s="89" t="s">
        <v>10</v>
      </c>
      <c r="C3" s="90"/>
      <c r="D3" s="24"/>
      <c r="E3" s="24"/>
      <c r="F3" s="24"/>
      <c r="G3" s="24"/>
    </row>
    <row r="4" spans="1:9" x14ac:dyDescent="0.25">
      <c r="A4" s="19" t="s">
        <v>12</v>
      </c>
      <c r="B4" s="91" t="s">
        <v>27</v>
      </c>
      <c r="C4" s="92"/>
      <c r="D4" s="24"/>
      <c r="E4" s="24"/>
      <c r="F4" s="24"/>
      <c r="G4" s="24"/>
    </row>
    <row r="5" spans="1:9" ht="15.75" thickBot="1" x14ac:dyDescent="0.3">
      <c r="A5" s="20"/>
      <c r="B5" s="93"/>
      <c r="C5" s="115"/>
      <c r="D5" s="129"/>
      <c r="E5" s="130"/>
      <c r="F5" s="130"/>
      <c r="G5" s="130"/>
      <c r="H5" s="130"/>
    </row>
    <row r="6" spans="1:9" ht="15.75" thickBot="1" x14ac:dyDescent="0.3">
      <c r="A6" s="28" t="s">
        <v>15</v>
      </c>
      <c r="B6" s="94" t="s">
        <v>11</v>
      </c>
      <c r="C6" s="29"/>
      <c r="D6" s="24"/>
      <c r="E6" s="24"/>
      <c r="F6" s="24"/>
      <c r="G6" s="24"/>
    </row>
    <row r="7" spans="1:9" ht="15.75" x14ac:dyDescent="0.25">
      <c r="A7" s="30" t="s">
        <v>9</v>
      </c>
      <c r="B7" s="95" t="s">
        <v>57</v>
      </c>
      <c r="C7" s="96"/>
      <c r="D7" s="24"/>
      <c r="E7" s="24"/>
      <c r="F7" s="24"/>
      <c r="G7" s="24"/>
    </row>
    <row r="8" spans="1:9" ht="15.75" x14ac:dyDescent="0.25">
      <c r="A8" s="22"/>
      <c r="B8" s="97"/>
      <c r="C8" s="98"/>
      <c r="D8" s="24"/>
      <c r="E8" s="23"/>
      <c r="F8" s="24"/>
      <c r="G8" s="24"/>
    </row>
    <row r="9" spans="1:9" ht="15" customHeight="1" x14ac:dyDescent="0.25">
      <c r="A9" s="13"/>
      <c r="B9" s="128" t="s">
        <v>41</v>
      </c>
      <c r="C9" s="128"/>
      <c r="D9" s="24"/>
      <c r="E9" s="24"/>
      <c r="F9" s="24"/>
      <c r="G9" s="24"/>
    </row>
    <row r="10" spans="1:9" x14ac:dyDescent="0.25">
      <c r="A10" s="13"/>
      <c r="B10" s="127" t="s">
        <v>26</v>
      </c>
      <c r="C10" s="127"/>
      <c r="D10" s="24"/>
      <c r="E10" s="23"/>
      <c r="F10" s="24"/>
      <c r="G10" s="24"/>
      <c r="I10" s="23"/>
    </row>
    <row r="11" spans="1:9" x14ac:dyDescent="0.25">
      <c r="A11" s="13"/>
      <c r="B11" s="127" t="s">
        <v>69</v>
      </c>
      <c r="C11" s="127"/>
      <c r="D11" s="24"/>
      <c r="E11" s="23"/>
      <c r="F11" s="24"/>
      <c r="G11" s="24"/>
      <c r="I11" s="23"/>
    </row>
    <row r="12" spans="1:9" x14ac:dyDescent="0.25">
      <c r="A12" s="13"/>
      <c r="B12" s="88"/>
      <c r="C12" s="88"/>
      <c r="D12" s="24"/>
      <c r="E12" s="23"/>
      <c r="F12" s="24"/>
      <c r="G12" s="24"/>
      <c r="I12" s="23"/>
    </row>
    <row r="13" spans="1:9" x14ac:dyDescent="0.25">
      <c r="A13" s="13"/>
      <c r="B13" s="88"/>
      <c r="C13" s="88"/>
      <c r="D13" s="24"/>
      <c r="E13" s="23"/>
      <c r="F13" s="24"/>
      <c r="G13" s="24"/>
      <c r="I13" s="23"/>
    </row>
    <row r="14" spans="1:9" x14ac:dyDescent="0.25">
      <c r="A14" s="13"/>
      <c r="B14" s="24"/>
      <c r="C14" s="24"/>
      <c r="D14" s="24"/>
      <c r="E14" s="24"/>
      <c r="F14" s="24"/>
      <c r="G14" s="24"/>
    </row>
    <row r="15" spans="1:9" x14ac:dyDescent="0.25">
      <c r="A15" s="24"/>
      <c r="B15" s="25" t="s">
        <v>24</v>
      </c>
      <c r="C15" s="25"/>
      <c r="D15" s="24"/>
      <c r="E15" s="24"/>
      <c r="F15" s="24"/>
      <c r="G15" s="24"/>
      <c r="H15" s="13"/>
    </row>
    <row r="16" spans="1:9" x14ac:dyDescent="0.25">
      <c r="A16" s="24"/>
      <c r="B16" s="124"/>
      <c r="C16" s="26"/>
      <c r="D16" s="24"/>
      <c r="E16" s="24"/>
      <c r="F16" s="24"/>
      <c r="G16" s="24"/>
      <c r="H16" s="13"/>
    </row>
    <row r="17" spans="1:8" x14ac:dyDescent="0.25">
      <c r="A17" s="24"/>
      <c r="B17" s="125"/>
      <c r="C17" s="26"/>
      <c r="D17" s="24"/>
      <c r="E17" s="24"/>
      <c r="F17" s="24"/>
      <c r="G17" s="24"/>
      <c r="H17" s="13"/>
    </row>
    <row r="18" spans="1:8" x14ac:dyDescent="0.25">
      <c r="A18" s="24"/>
      <c r="B18" s="125"/>
      <c r="C18" s="26"/>
      <c r="D18" s="24"/>
      <c r="E18" s="24"/>
      <c r="F18" s="24"/>
      <c r="G18" s="24"/>
      <c r="H18" s="13"/>
    </row>
    <row r="19" spans="1:8" x14ac:dyDescent="0.25">
      <c r="A19" s="24"/>
      <c r="B19" s="125"/>
      <c r="C19" s="26"/>
      <c r="D19" s="24"/>
      <c r="E19" s="24"/>
      <c r="F19" s="24"/>
      <c r="G19" s="24"/>
      <c r="H19" s="13"/>
    </row>
    <row r="20" spans="1:8" x14ac:dyDescent="0.25">
      <c r="A20" s="24"/>
      <c r="B20" s="126"/>
      <c r="C20" s="26"/>
      <c r="D20" s="24"/>
      <c r="E20" s="24"/>
      <c r="F20" s="24"/>
      <c r="G20" s="24"/>
      <c r="H20" s="13"/>
    </row>
    <row r="21" spans="1:8" x14ac:dyDescent="0.25">
      <c r="A21" s="24"/>
      <c r="B21" s="26"/>
      <c r="C21" s="26"/>
      <c r="D21" s="24"/>
      <c r="E21" s="24"/>
      <c r="F21" s="24"/>
      <c r="G21" s="24"/>
      <c r="H21" s="13"/>
    </row>
    <row r="22" spans="1:8" x14ac:dyDescent="0.25">
      <c r="A22" s="24"/>
      <c r="B22" s="24"/>
      <c r="C22" s="24"/>
      <c r="D22" s="24"/>
      <c r="E22" s="24"/>
      <c r="F22" s="24"/>
      <c r="G22" s="24"/>
      <c r="H22" s="13"/>
    </row>
    <row r="23" spans="1:8" x14ac:dyDescent="0.25">
      <c r="A23" s="31" t="s">
        <v>1</v>
      </c>
      <c r="B23" s="121" t="s">
        <v>25</v>
      </c>
      <c r="C23" s="122"/>
      <c r="D23" s="122"/>
      <c r="E23" s="122"/>
      <c r="F23" s="122"/>
      <c r="G23" s="123"/>
      <c r="H23" s="13"/>
    </row>
    <row r="24" spans="1:8" x14ac:dyDescent="0.25">
      <c r="A24" s="116" t="s">
        <v>12</v>
      </c>
      <c r="B24" s="118" t="s">
        <v>28</v>
      </c>
      <c r="C24" s="118"/>
      <c r="D24" s="118"/>
      <c r="E24" s="118"/>
      <c r="F24" s="118"/>
      <c r="G24" s="118"/>
      <c r="H24" s="13"/>
    </row>
    <row r="25" spans="1:8" x14ac:dyDescent="0.25">
      <c r="A25" s="117"/>
      <c r="B25" s="118"/>
      <c r="C25" s="118"/>
      <c r="D25" s="118"/>
      <c r="E25" s="118"/>
      <c r="F25" s="118"/>
      <c r="G25" s="118"/>
      <c r="H25" s="13"/>
    </row>
    <row r="26" spans="1:8" x14ac:dyDescent="0.25">
      <c r="A26" s="116" t="s">
        <v>9</v>
      </c>
      <c r="B26" s="118" t="s">
        <v>56</v>
      </c>
      <c r="C26" s="118"/>
      <c r="D26" s="118"/>
      <c r="E26" s="118"/>
      <c r="F26" s="118"/>
      <c r="G26" s="118"/>
    </row>
    <row r="27" spans="1:8" x14ac:dyDescent="0.25">
      <c r="A27" s="117"/>
      <c r="B27" s="118"/>
      <c r="C27" s="118"/>
      <c r="D27" s="118"/>
      <c r="E27" s="118"/>
      <c r="F27" s="118"/>
      <c r="G27" s="118"/>
    </row>
    <row r="28" spans="1:8" x14ac:dyDescent="0.25">
      <c r="B28" s="24"/>
      <c r="C28" s="24"/>
      <c r="D28" s="24"/>
      <c r="E28" s="24"/>
      <c r="F28" s="24"/>
      <c r="G28" s="24"/>
    </row>
    <row r="29" spans="1:8" x14ac:dyDescent="0.25">
      <c r="B29" s="24"/>
      <c r="C29" s="24"/>
      <c r="D29" s="24"/>
      <c r="E29" s="24"/>
      <c r="F29" s="24"/>
      <c r="G29" s="24"/>
    </row>
  </sheetData>
  <mergeCells count="11">
    <mergeCell ref="A24:A25"/>
    <mergeCell ref="A26:A27"/>
    <mergeCell ref="B26:G27"/>
    <mergeCell ref="A1:B1"/>
    <mergeCell ref="B24:G25"/>
    <mergeCell ref="B23:G23"/>
    <mergeCell ref="B16:B20"/>
    <mergeCell ref="B11:C11"/>
    <mergeCell ref="B9:C9"/>
    <mergeCell ref="B10:C10"/>
    <mergeCell ref="D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8"/>
  <sheetViews>
    <sheetView topLeftCell="A115" workbookViewId="0">
      <selection activeCell="E130" sqref="E130"/>
    </sheetView>
  </sheetViews>
  <sheetFormatPr defaultRowHeight="15" x14ac:dyDescent="0.25"/>
  <cols>
    <col min="1" max="1" width="9.28515625" customWidth="1"/>
    <col min="3" max="3" width="14" customWidth="1"/>
    <col min="4" max="4" width="28.7109375" customWidth="1"/>
    <col min="5" max="5" width="31.42578125" customWidth="1"/>
    <col min="6" max="6" width="29.5703125" customWidth="1"/>
  </cols>
  <sheetData>
    <row r="1" spans="1:8" ht="23.25" x14ac:dyDescent="0.25">
      <c r="A1" s="152" t="s">
        <v>29</v>
      </c>
      <c r="B1" s="153"/>
      <c r="C1" s="153"/>
      <c r="D1" s="153"/>
      <c r="E1" s="153"/>
      <c r="F1" s="153"/>
      <c r="G1" s="32"/>
      <c r="H1" s="32"/>
    </row>
    <row r="2" spans="1:8" ht="15.75" x14ac:dyDescent="0.25">
      <c r="A2" s="154" t="s">
        <v>4</v>
      </c>
      <c r="B2" s="156" t="s">
        <v>30</v>
      </c>
      <c r="C2" s="158" t="s">
        <v>31</v>
      </c>
      <c r="D2" s="160" t="s">
        <v>64</v>
      </c>
      <c r="E2" s="161"/>
      <c r="F2" s="162"/>
      <c r="G2" s="32"/>
      <c r="H2" s="32"/>
    </row>
    <row r="3" spans="1:8" ht="48" customHeight="1" x14ac:dyDescent="0.25">
      <c r="A3" s="155"/>
      <c r="B3" s="157"/>
      <c r="C3" s="159"/>
      <c r="D3" s="99" t="s">
        <v>65</v>
      </c>
      <c r="E3" s="99" t="s">
        <v>58</v>
      </c>
      <c r="F3" s="33" t="s">
        <v>67</v>
      </c>
      <c r="G3" s="32"/>
      <c r="H3" s="32"/>
    </row>
    <row r="4" spans="1:8" x14ac:dyDescent="0.25">
      <c r="A4" s="34">
        <v>1</v>
      </c>
      <c r="B4" s="35">
        <v>2</v>
      </c>
      <c r="C4" s="35">
        <v>3</v>
      </c>
      <c r="D4" s="36">
        <v>4</v>
      </c>
      <c r="E4" s="36">
        <v>5</v>
      </c>
      <c r="F4" s="36" t="s">
        <v>32</v>
      </c>
      <c r="G4" s="32"/>
      <c r="H4" s="32"/>
    </row>
    <row r="5" spans="1:8" x14ac:dyDescent="0.25">
      <c r="A5" s="144" t="s">
        <v>63</v>
      </c>
      <c r="B5" s="151" t="s">
        <v>14</v>
      </c>
      <c r="C5" s="37" t="s">
        <v>14</v>
      </c>
      <c r="D5" s="38">
        <f>Ponuda!$C$4+Ponuda!$C$5</f>
        <v>0</v>
      </c>
      <c r="E5" s="39"/>
      <c r="F5" s="40">
        <f>D5-E5</f>
        <v>0</v>
      </c>
      <c r="G5" s="32"/>
      <c r="H5" s="32"/>
    </row>
    <row r="6" spans="1:8" x14ac:dyDescent="0.25">
      <c r="A6" s="145"/>
      <c r="B6" s="132"/>
      <c r="C6" s="41" t="s">
        <v>15</v>
      </c>
      <c r="D6" s="38">
        <f>Ponuda!$C$4+Ponuda!$C$5</f>
        <v>0</v>
      </c>
      <c r="E6" s="42"/>
      <c r="F6" s="40">
        <f t="shared" ref="F6:F116" si="0">D6-E6</f>
        <v>0</v>
      </c>
      <c r="G6" s="32"/>
      <c r="H6" s="32"/>
    </row>
    <row r="7" spans="1:8" x14ac:dyDescent="0.25">
      <c r="A7" s="145"/>
      <c r="B7" s="132"/>
      <c r="C7" s="41" t="s">
        <v>16</v>
      </c>
      <c r="D7" s="38">
        <f>Ponuda!$C$4+Ponuda!$C$5</f>
        <v>0</v>
      </c>
      <c r="E7" s="42"/>
      <c r="F7" s="40">
        <f t="shared" si="0"/>
        <v>0</v>
      </c>
      <c r="G7" s="32"/>
      <c r="H7" s="32"/>
    </row>
    <row r="8" spans="1:8" x14ac:dyDescent="0.25">
      <c r="A8" s="145"/>
      <c r="B8" s="132"/>
      <c r="C8" s="41" t="s">
        <v>17</v>
      </c>
      <c r="D8" s="38">
        <f>Ponuda!$C$4+Ponuda!$C$5</f>
        <v>0</v>
      </c>
      <c r="E8" s="42"/>
      <c r="F8" s="40">
        <f t="shared" si="0"/>
        <v>0</v>
      </c>
      <c r="G8" s="32"/>
      <c r="H8" s="32"/>
    </row>
    <row r="9" spans="1:8" x14ac:dyDescent="0.25">
      <c r="A9" s="145"/>
      <c r="B9" s="132"/>
      <c r="C9" s="41" t="s">
        <v>18</v>
      </c>
      <c r="D9" s="38">
        <f>Ponuda!$C$4+Ponuda!$C$5</f>
        <v>0</v>
      </c>
      <c r="E9" s="42"/>
      <c r="F9" s="40">
        <f t="shared" si="0"/>
        <v>0</v>
      </c>
      <c r="G9" s="32"/>
      <c r="H9" s="32"/>
    </row>
    <row r="10" spans="1:8" x14ac:dyDescent="0.25">
      <c r="A10" s="145"/>
      <c r="B10" s="132"/>
      <c r="C10" s="41" t="s">
        <v>19</v>
      </c>
      <c r="D10" s="38">
        <f>Ponuda!$C$4+Ponuda!$C$5</f>
        <v>0</v>
      </c>
      <c r="E10" s="42"/>
      <c r="F10" s="40">
        <f t="shared" si="0"/>
        <v>0</v>
      </c>
      <c r="G10" s="32"/>
      <c r="H10" s="32"/>
    </row>
    <row r="11" spans="1:8" x14ac:dyDescent="0.25">
      <c r="A11" s="145"/>
      <c r="B11" s="132"/>
      <c r="C11" s="41" t="s">
        <v>33</v>
      </c>
      <c r="D11" s="38">
        <f>Ponuda!$C$4+Ponuda!$C$5</f>
        <v>0</v>
      </c>
      <c r="E11" s="42"/>
      <c r="F11" s="40">
        <f t="shared" si="0"/>
        <v>0</v>
      </c>
      <c r="G11" s="32"/>
      <c r="H11" s="32"/>
    </row>
    <row r="12" spans="1:8" x14ac:dyDescent="0.25">
      <c r="A12" s="145"/>
      <c r="B12" s="132"/>
      <c r="C12" s="41" t="s">
        <v>34</v>
      </c>
      <c r="D12" s="38">
        <f>Ponuda!$C$4+Ponuda!$C$5</f>
        <v>0</v>
      </c>
      <c r="E12" s="42"/>
      <c r="F12" s="40">
        <f t="shared" si="0"/>
        <v>0</v>
      </c>
      <c r="G12" s="32"/>
      <c r="H12" s="32"/>
    </row>
    <row r="13" spans="1:8" x14ac:dyDescent="0.25">
      <c r="A13" s="145"/>
      <c r="B13" s="132"/>
      <c r="C13" s="41" t="s">
        <v>35</v>
      </c>
      <c r="D13" s="38">
        <f>Ponuda!$C$4+Ponuda!$C$5</f>
        <v>0</v>
      </c>
      <c r="E13" s="42"/>
      <c r="F13" s="40">
        <f t="shared" si="0"/>
        <v>0</v>
      </c>
      <c r="G13" s="32"/>
      <c r="H13" s="32"/>
    </row>
    <row r="14" spans="1:8" x14ac:dyDescent="0.25">
      <c r="A14" s="145"/>
      <c r="B14" s="132"/>
      <c r="C14" s="41" t="s">
        <v>36</v>
      </c>
      <c r="D14" s="38">
        <f>Ponuda!$C$4+Ponuda!$C$5</f>
        <v>0</v>
      </c>
      <c r="E14" s="42"/>
      <c r="F14" s="40">
        <f t="shared" si="0"/>
        <v>0</v>
      </c>
      <c r="G14" s="32"/>
      <c r="H14" s="32"/>
    </row>
    <row r="15" spans="1:8" x14ac:dyDescent="0.25">
      <c r="A15" s="145"/>
      <c r="B15" s="132"/>
      <c r="C15" s="41" t="s">
        <v>37</v>
      </c>
      <c r="D15" s="38">
        <f>Ponuda!$C$4+Ponuda!$C$5</f>
        <v>0</v>
      </c>
      <c r="E15" s="42"/>
      <c r="F15" s="40">
        <f t="shared" si="0"/>
        <v>0</v>
      </c>
      <c r="G15" s="32"/>
      <c r="H15" s="32"/>
    </row>
    <row r="16" spans="1:8" ht="15.75" thickBot="1" x14ac:dyDescent="0.3">
      <c r="A16" s="145"/>
      <c r="B16" s="133"/>
      <c r="C16" s="43" t="s">
        <v>38</v>
      </c>
      <c r="D16" s="44">
        <f>Ponuda!$C$4+Ponuda!$C$5</f>
        <v>0</v>
      </c>
      <c r="E16" s="45"/>
      <c r="F16" s="46">
        <f t="shared" si="0"/>
        <v>0</v>
      </c>
      <c r="G16" s="32"/>
      <c r="H16" s="32"/>
    </row>
    <row r="17" spans="1:8" x14ac:dyDescent="0.25">
      <c r="A17" s="145"/>
      <c r="B17" s="131" t="s">
        <v>15</v>
      </c>
      <c r="C17" s="47" t="s">
        <v>14</v>
      </c>
      <c r="D17" s="48">
        <f>Ponuda!$C$4+Ponuda!$C$5</f>
        <v>0</v>
      </c>
      <c r="E17" s="42"/>
      <c r="F17" s="49">
        <f t="shared" si="0"/>
        <v>0</v>
      </c>
      <c r="G17" s="32"/>
      <c r="H17" s="32"/>
    </row>
    <row r="18" spans="1:8" x14ac:dyDescent="0.25">
      <c r="A18" s="145"/>
      <c r="B18" s="132"/>
      <c r="C18" s="37" t="s">
        <v>15</v>
      </c>
      <c r="D18" s="38">
        <f>Ponuda!$C$4+Ponuda!$C$5</f>
        <v>0</v>
      </c>
      <c r="E18" s="42"/>
      <c r="F18" s="40">
        <f t="shared" si="0"/>
        <v>0</v>
      </c>
      <c r="G18" s="32"/>
      <c r="H18" s="32"/>
    </row>
    <row r="19" spans="1:8" x14ac:dyDescent="0.25">
      <c r="A19" s="145"/>
      <c r="B19" s="132"/>
      <c r="C19" s="37" t="s">
        <v>16</v>
      </c>
      <c r="D19" s="38">
        <f>Ponuda!$C$4+Ponuda!$C$5</f>
        <v>0</v>
      </c>
      <c r="E19" s="42"/>
      <c r="F19" s="40">
        <f t="shared" si="0"/>
        <v>0</v>
      </c>
      <c r="G19" s="32"/>
      <c r="H19" s="32"/>
    </row>
    <row r="20" spans="1:8" x14ac:dyDescent="0.25">
      <c r="A20" s="145"/>
      <c r="B20" s="132"/>
      <c r="C20" s="37" t="s">
        <v>17</v>
      </c>
      <c r="D20" s="38">
        <f>Ponuda!$C$4+Ponuda!$C$5</f>
        <v>0</v>
      </c>
      <c r="E20" s="42"/>
      <c r="F20" s="40">
        <f t="shared" si="0"/>
        <v>0</v>
      </c>
      <c r="G20" s="32"/>
      <c r="H20" s="32"/>
    </row>
    <row r="21" spans="1:8" x14ac:dyDescent="0.25">
      <c r="A21" s="145"/>
      <c r="B21" s="132"/>
      <c r="C21" s="37" t="s">
        <v>18</v>
      </c>
      <c r="D21" s="38">
        <f>Ponuda!$C$4+Ponuda!$C$5</f>
        <v>0</v>
      </c>
      <c r="E21" s="42"/>
      <c r="F21" s="40">
        <f t="shared" si="0"/>
        <v>0</v>
      </c>
      <c r="G21" s="32"/>
      <c r="H21" s="32"/>
    </row>
    <row r="22" spans="1:8" x14ac:dyDescent="0.25">
      <c r="A22" s="145"/>
      <c r="B22" s="132"/>
      <c r="C22" s="37" t="s">
        <v>19</v>
      </c>
      <c r="D22" s="38">
        <f>Ponuda!$C$4+Ponuda!$C$5</f>
        <v>0</v>
      </c>
      <c r="E22" s="42"/>
      <c r="F22" s="40">
        <f t="shared" si="0"/>
        <v>0</v>
      </c>
      <c r="G22" s="32"/>
      <c r="H22" s="32"/>
    </row>
    <row r="23" spans="1:8" x14ac:dyDescent="0.25">
      <c r="A23" s="145"/>
      <c r="B23" s="132"/>
      <c r="C23" s="37" t="s">
        <v>33</v>
      </c>
      <c r="D23" s="38">
        <f>Ponuda!$C$4+Ponuda!$C$5</f>
        <v>0</v>
      </c>
      <c r="E23" s="42"/>
      <c r="F23" s="40">
        <f t="shared" si="0"/>
        <v>0</v>
      </c>
      <c r="G23" s="32"/>
      <c r="H23" s="32"/>
    </row>
    <row r="24" spans="1:8" x14ac:dyDescent="0.25">
      <c r="A24" s="145"/>
      <c r="B24" s="132"/>
      <c r="C24" s="37" t="s">
        <v>34</v>
      </c>
      <c r="D24" s="38">
        <f>Ponuda!$C$4+Ponuda!$C$5</f>
        <v>0</v>
      </c>
      <c r="E24" s="42"/>
      <c r="F24" s="40">
        <f t="shared" si="0"/>
        <v>0</v>
      </c>
      <c r="G24" s="32"/>
      <c r="H24" s="32"/>
    </row>
    <row r="25" spans="1:8" x14ac:dyDescent="0.25">
      <c r="A25" s="145"/>
      <c r="B25" s="132"/>
      <c r="C25" s="37" t="s">
        <v>35</v>
      </c>
      <c r="D25" s="38">
        <f>Ponuda!$C$4+Ponuda!$C$5</f>
        <v>0</v>
      </c>
      <c r="E25" s="42"/>
      <c r="F25" s="40">
        <f t="shared" si="0"/>
        <v>0</v>
      </c>
      <c r="G25" s="32"/>
      <c r="H25" s="32"/>
    </row>
    <row r="26" spans="1:8" x14ac:dyDescent="0.25">
      <c r="A26" s="145"/>
      <c r="B26" s="132"/>
      <c r="C26" s="37" t="s">
        <v>36</v>
      </c>
      <c r="D26" s="38">
        <f>Ponuda!$C$4+Ponuda!$C$5</f>
        <v>0</v>
      </c>
      <c r="E26" s="42"/>
      <c r="F26" s="40">
        <f t="shared" si="0"/>
        <v>0</v>
      </c>
      <c r="G26" s="32"/>
      <c r="H26" s="32"/>
    </row>
    <row r="27" spans="1:8" x14ac:dyDescent="0.25">
      <c r="A27" s="145"/>
      <c r="B27" s="132"/>
      <c r="C27" s="37" t="s">
        <v>37</v>
      </c>
      <c r="D27" s="38">
        <f>Ponuda!$C$4+Ponuda!$C$5</f>
        <v>0</v>
      </c>
      <c r="E27" s="39"/>
      <c r="F27" s="40">
        <f t="shared" si="0"/>
        <v>0</v>
      </c>
      <c r="G27" s="32"/>
      <c r="H27" s="32"/>
    </row>
    <row r="28" spans="1:8" ht="15.75" thickBot="1" x14ac:dyDescent="0.3">
      <c r="A28" s="145"/>
      <c r="B28" s="133"/>
      <c r="C28" s="50" t="s">
        <v>38</v>
      </c>
      <c r="D28" s="44">
        <f>Ponuda!$C$4+Ponuda!$C$5</f>
        <v>0</v>
      </c>
      <c r="E28" s="51"/>
      <c r="F28" s="46">
        <f t="shared" si="0"/>
        <v>0</v>
      </c>
      <c r="G28" s="32"/>
      <c r="H28" s="32"/>
    </row>
    <row r="29" spans="1:8" x14ac:dyDescent="0.25">
      <c r="A29" s="145"/>
      <c r="B29" s="131" t="s">
        <v>16</v>
      </c>
      <c r="C29" s="47" t="s">
        <v>14</v>
      </c>
      <c r="D29" s="48">
        <f>Ponuda!$C$4+Ponuda!$C$5</f>
        <v>0</v>
      </c>
      <c r="E29" s="42"/>
      <c r="F29" s="49">
        <f t="shared" si="0"/>
        <v>0</v>
      </c>
      <c r="G29" s="32"/>
      <c r="H29" s="32"/>
    </row>
    <row r="30" spans="1:8" x14ac:dyDescent="0.25">
      <c r="A30" s="145"/>
      <c r="B30" s="132"/>
      <c r="C30" s="37" t="s">
        <v>15</v>
      </c>
      <c r="D30" s="38">
        <f>Ponuda!$C$4+Ponuda!$C$5</f>
        <v>0</v>
      </c>
      <c r="E30" s="42"/>
      <c r="F30" s="40">
        <f t="shared" si="0"/>
        <v>0</v>
      </c>
      <c r="G30" s="32"/>
      <c r="H30" s="32"/>
    </row>
    <row r="31" spans="1:8" x14ac:dyDescent="0.25">
      <c r="A31" s="145"/>
      <c r="B31" s="132"/>
      <c r="C31" s="37" t="s">
        <v>16</v>
      </c>
      <c r="D31" s="38">
        <f>Ponuda!$C$4+Ponuda!$C$5</f>
        <v>0</v>
      </c>
      <c r="E31" s="42"/>
      <c r="F31" s="40">
        <f t="shared" si="0"/>
        <v>0</v>
      </c>
      <c r="G31" s="32"/>
      <c r="H31" s="32"/>
    </row>
    <row r="32" spans="1:8" x14ac:dyDescent="0.25">
      <c r="A32" s="145"/>
      <c r="B32" s="132"/>
      <c r="C32" s="37" t="s">
        <v>17</v>
      </c>
      <c r="D32" s="38">
        <f>Ponuda!$C$4+Ponuda!$C$5</f>
        <v>0</v>
      </c>
      <c r="E32" s="42"/>
      <c r="F32" s="40">
        <f t="shared" si="0"/>
        <v>0</v>
      </c>
      <c r="G32" s="32"/>
      <c r="H32" s="32"/>
    </row>
    <row r="33" spans="1:8" x14ac:dyDescent="0.25">
      <c r="A33" s="145"/>
      <c r="B33" s="132"/>
      <c r="C33" s="37" t="s">
        <v>18</v>
      </c>
      <c r="D33" s="38">
        <f>Ponuda!$C$4+Ponuda!$C$5</f>
        <v>0</v>
      </c>
      <c r="E33" s="42"/>
      <c r="F33" s="40">
        <f t="shared" si="0"/>
        <v>0</v>
      </c>
      <c r="G33" s="32"/>
      <c r="H33" s="32"/>
    </row>
    <row r="34" spans="1:8" x14ac:dyDescent="0.25">
      <c r="A34" s="145"/>
      <c r="B34" s="132"/>
      <c r="C34" s="37" t="s">
        <v>19</v>
      </c>
      <c r="D34" s="38">
        <f>Ponuda!$C$4+Ponuda!$C$5</f>
        <v>0</v>
      </c>
      <c r="E34" s="42"/>
      <c r="F34" s="40">
        <f t="shared" si="0"/>
        <v>0</v>
      </c>
      <c r="G34" s="32"/>
      <c r="H34" s="32"/>
    </row>
    <row r="35" spans="1:8" x14ac:dyDescent="0.25">
      <c r="A35" s="145"/>
      <c r="B35" s="132"/>
      <c r="C35" s="37" t="s">
        <v>33</v>
      </c>
      <c r="D35" s="38">
        <f>Ponuda!$C$4+Ponuda!$C$5</f>
        <v>0</v>
      </c>
      <c r="E35" s="42"/>
      <c r="F35" s="40">
        <f t="shared" si="0"/>
        <v>0</v>
      </c>
      <c r="G35" s="32"/>
      <c r="H35" s="32"/>
    </row>
    <row r="36" spans="1:8" x14ac:dyDescent="0.25">
      <c r="A36" s="145"/>
      <c r="B36" s="132"/>
      <c r="C36" s="37" t="s">
        <v>34</v>
      </c>
      <c r="D36" s="38">
        <f>Ponuda!$C$4+Ponuda!$C$5</f>
        <v>0</v>
      </c>
      <c r="E36" s="42"/>
      <c r="F36" s="40">
        <f t="shared" si="0"/>
        <v>0</v>
      </c>
      <c r="G36" s="32"/>
      <c r="H36" s="32"/>
    </row>
    <row r="37" spans="1:8" x14ac:dyDescent="0.25">
      <c r="A37" s="145"/>
      <c r="B37" s="132"/>
      <c r="C37" s="37" t="s">
        <v>35</v>
      </c>
      <c r="D37" s="38">
        <f>Ponuda!$C$4+Ponuda!$C$5</f>
        <v>0</v>
      </c>
      <c r="E37" s="42"/>
      <c r="F37" s="40">
        <f t="shared" si="0"/>
        <v>0</v>
      </c>
      <c r="G37" s="32"/>
      <c r="H37" s="32"/>
    </row>
    <row r="38" spans="1:8" x14ac:dyDescent="0.25">
      <c r="A38" s="145"/>
      <c r="B38" s="132"/>
      <c r="C38" s="37" t="s">
        <v>36</v>
      </c>
      <c r="D38" s="38">
        <f>Ponuda!$C$4+Ponuda!$C$5</f>
        <v>0</v>
      </c>
      <c r="E38" s="42"/>
      <c r="F38" s="40">
        <f t="shared" si="0"/>
        <v>0</v>
      </c>
      <c r="G38" s="32"/>
      <c r="H38" s="32"/>
    </row>
    <row r="39" spans="1:8" x14ac:dyDescent="0.25">
      <c r="A39" s="145"/>
      <c r="B39" s="132"/>
      <c r="C39" s="37" t="s">
        <v>37</v>
      </c>
      <c r="D39" s="38">
        <f>Ponuda!$C$4+Ponuda!$C$5</f>
        <v>0</v>
      </c>
      <c r="E39" s="42"/>
      <c r="F39" s="40">
        <f t="shared" si="0"/>
        <v>0</v>
      </c>
      <c r="G39" s="32"/>
      <c r="H39" s="32"/>
    </row>
    <row r="40" spans="1:8" ht="15.75" thickBot="1" x14ac:dyDescent="0.3">
      <c r="A40" s="145"/>
      <c r="B40" s="133"/>
      <c r="C40" s="50" t="s">
        <v>38</v>
      </c>
      <c r="D40" s="44">
        <f>Ponuda!$C$4+Ponuda!$C$5</f>
        <v>0</v>
      </c>
      <c r="E40" s="45"/>
      <c r="F40" s="46">
        <f t="shared" si="0"/>
        <v>0</v>
      </c>
      <c r="G40" s="32"/>
      <c r="H40" s="32"/>
    </row>
    <row r="41" spans="1:8" x14ac:dyDescent="0.25">
      <c r="A41" s="145"/>
      <c r="B41" s="131" t="s">
        <v>17</v>
      </c>
      <c r="C41" s="47" t="s">
        <v>14</v>
      </c>
      <c r="D41" s="48">
        <f>Ponuda!$C$4+Ponuda!$C$5</f>
        <v>0</v>
      </c>
      <c r="E41" s="42"/>
      <c r="F41" s="49">
        <f t="shared" si="0"/>
        <v>0</v>
      </c>
      <c r="G41" s="32"/>
      <c r="H41" s="32"/>
    </row>
    <row r="42" spans="1:8" x14ac:dyDescent="0.25">
      <c r="A42" s="145"/>
      <c r="B42" s="132"/>
      <c r="C42" s="37" t="s">
        <v>15</v>
      </c>
      <c r="D42" s="38">
        <f>Ponuda!$C$4+Ponuda!$C$5</f>
        <v>0</v>
      </c>
      <c r="E42" s="42"/>
      <c r="F42" s="40">
        <f t="shared" si="0"/>
        <v>0</v>
      </c>
      <c r="G42" s="32"/>
      <c r="H42" s="32"/>
    </row>
    <row r="43" spans="1:8" x14ac:dyDescent="0.25">
      <c r="A43" s="145"/>
      <c r="B43" s="132"/>
      <c r="C43" s="37" t="s">
        <v>16</v>
      </c>
      <c r="D43" s="38">
        <f>Ponuda!$C$4+Ponuda!$C$5</f>
        <v>0</v>
      </c>
      <c r="E43" s="42"/>
      <c r="F43" s="40">
        <f t="shared" si="0"/>
        <v>0</v>
      </c>
      <c r="G43" s="32"/>
      <c r="H43" s="32"/>
    </row>
    <row r="44" spans="1:8" x14ac:dyDescent="0.25">
      <c r="A44" s="145"/>
      <c r="B44" s="132"/>
      <c r="C44" s="37" t="s">
        <v>17</v>
      </c>
      <c r="D44" s="38">
        <f>Ponuda!$C$4+Ponuda!$C$5</f>
        <v>0</v>
      </c>
      <c r="E44" s="42"/>
      <c r="F44" s="40">
        <f t="shared" si="0"/>
        <v>0</v>
      </c>
      <c r="G44" s="32"/>
      <c r="H44" s="32"/>
    </row>
    <row r="45" spans="1:8" x14ac:dyDescent="0.25">
      <c r="A45" s="145"/>
      <c r="B45" s="132"/>
      <c r="C45" s="37" t="s">
        <v>18</v>
      </c>
      <c r="D45" s="38">
        <f>Ponuda!$C$4+Ponuda!$C$5</f>
        <v>0</v>
      </c>
      <c r="E45" s="42"/>
      <c r="F45" s="40">
        <f t="shared" si="0"/>
        <v>0</v>
      </c>
      <c r="G45" s="32"/>
      <c r="H45" s="32"/>
    </row>
    <row r="46" spans="1:8" x14ac:dyDescent="0.25">
      <c r="A46" s="145"/>
      <c r="B46" s="132"/>
      <c r="C46" s="37" t="s">
        <v>19</v>
      </c>
      <c r="D46" s="38">
        <f>Ponuda!$C$4+Ponuda!$C$5</f>
        <v>0</v>
      </c>
      <c r="E46" s="42"/>
      <c r="F46" s="40">
        <f t="shared" si="0"/>
        <v>0</v>
      </c>
      <c r="G46" s="32"/>
      <c r="H46" s="32"/>
    </row>
    <row r="47" spans="1:8" x14ac:dyDescent="0.25">
      <c r="A47" s="145"/>
      <c r="B47" s="132"/>
      <c r="C47" s="37" t="s">
        <v>33</v>
      </c>
      <c r="D47" s="38">
        <f>Ponuda!$C$4+Ponuda!$C$5</f>
        <v>0</v>
      </c>
      <c r="E47" s="42"/>
      <c r="F47" s="40">
        <f t="shared" si="0"/>
        <v>0</v>
      </c>
      <c r="G47" s="32"/>
      <c r="H47" s="32"/>
    </row>
    <row r="48" spans="1:8" x14ac:dyDescent="0.25">
      <c r="A48" s="145"/>
      <c r="B48" s="132"/>
      <c r="C48" s="37" t="s">
        <v>34</v>
      </c>
      <c r="D48" s="38">
        <f>Ponuda!$C$4+Ponuda!$C$5</f>
        <v>0</v>
      </c>
      <c r="E48" s="42"/>
      <c r="F48" s="40">
        <f t="shared" si="0"/>
        <v>0</v>
      </c>
      <c r="G48" s="32"/>
      <c r="H48" s="32"/>
    </row>
    <row r="49" spans="1:8" x14ac:dyDescent="0.25">
      <c r="A49" s="145"/>
      <c r="B49" s="132"/>
      <c r="C49" s="37" t="s">
        <v>35</v>
      </c>
      <c r="D49" s="38">
        <f>Ponuda!$C$4+Ponuda!$C$5</f>
        <v>0</v>
      </c>
      <c r="E49" s="42"/>
      <c r="F49" s="40">
        <f t="shared" si="0"/>
        <v>0</v>
      </c>
      <c r="G49" s="32"/>
      <c r="H49" s="32"/>
    </row>
    <row r="50" spans="1:8" x14ac:dyDescent="0.25">
      <c r="A50" s="145"/>
      <c r="B50" s="132"/>
      <c r="C50" s="37" t="s">
        <v>36</v>
      </c>
      <c r="D50" s="38">
        <f>Ponuda!$C$4+Ponuda!$C$5</f>
        <v>0</v>
      </c>
      <c r="E50" s="42"/>
      <c r="F50" s="40">
        <f t="shared" si="0"/>
        <v>0</v>
      </c>
      <c r="G50" s="32"/>
      <c r="H50" s="32"/>
    </row>
    <row r="51" spans="1:8" x14ac:dyDescent="0.25">
      <c r="A51" s="145"/>
      <c r="B51" s="132"/>
      <c r="C51" s="37" t="s">
        <v>37</v>
      </c>
      <c r="D51" s="38">
        <f>Ponuda!$C$4+Ponuda!$C$5</f>
        <v>0</v>
      </c>
      <c r="E51" s="42"/>
      <c r="F51" s="40">
        <f t="shared" si="0"/>
        <v>0</v>
      </c>
      <c r="G51" s="32"/>
      <c r="H51" s="32"/>
    </row>
    <row r="52" spans="1:8" ht="15.75" thickBot="1" x14ac:dyDescent="0.3">
      <c r="A52" s="145"/>
      <c r="B52" s="133"/>
      <c r="C52" s="50" t="s">
        <v>38</v>
      </c>
      <c r="D52" s="44">
        <f>Ponuda!$C$4+Ponuda!$C$5</f>
        <v>0</v>
      </c>
      <c r="E52" s="45"/>
      <c r="F52" s="46">
        <f t="shared" si="0"/>
        <v>0</v>
      </c>
      <c r="G52" s="32"/>
      <c r="H52" s="32"/>
    </row>
    <row r="53" spans="1:8" x14ac:dyDescent="0.25">
      <c r="A53" s="145"/>
      <c r="B53" s="131" t="s">
        <v>18</v>
      </c>
      <c r="C53" s="47" t="s">
        <v>14</v>
      </c>
      <c r="D53" s="48">
        <f>Ponuda!$C$4+Ponuda!$C$5</f>
        <v>0</v>
      </c>
      <c r="E53" s="42"/>
      <c r="F53" s="49">
        <f t="shared" si="0"/>
        <v>0</v>
      </c>
      <c r="G53" s="32"/>
      <c r="H53" s="32"/>
    </row>
    <row r="54" spans="1:8" x14ac:dyDescent="0.25">
      <c r="A54" s="145"/>
      <c r="B54" s="132"/>
      <c r="C54" s="37" t="s">
        <v>15</v>
      </c>
      <c r="D54" s="38">
        <f>Ponuda!$C$4+Ponuda!$C$5</f>
        <v>0</v>
      </c>
      <c r="E54" s="42"/>
      <c r="F54" s="40">
        <f t="shared" si="0"/>
        <v>0</v>
      </c>
      <c r="G54" s="32"/>
      <c r="H54" s="32"/>
    </row>
    <row r="55" spans="1:8" x14ac:dyDescent="0.25">
      <c r="A55" s="145"/>
      <c r="B55" s="132"/>
      <c r="C55" s="37" t="s">
        <v>16</v>
      </c>
      <c r="D55" s="38">
        <f>Ponuda!$C$4+Ponuda!$C$5</f>
        <v>0</v>
      </c>
      <c r="E55" s="42"/>
      <c r="F55" s="40">
        <f t="shared" si="0"/>
        <v>0</v>
      </c>
      <c r="G55" s="32"/>
      <c r="H55" s="32"/>
    </row>
    <row r="56" spans="1:8" x14ac:dyDescent="0.25">
      <c r="A56" s="145"/>
      <c r="B56" s="132"/>
      <c r="C56" s="37" t="s">
        <v>17</v>
      </c>
      <c r="D56" s="38">
        <f>Ponuda!$C$4+Ponuda!$C$5</f>
        <v>0</v>
      </c>
      <c r="E56" s="42"/>
      <c r="F56" s="40">
        <f t="shared" si="0"/>
        <v>0</v>
      </c>
      <c r="G56" s="32"/>
      <c r="H56" s="32"/>
    </row>
    <row r="57" spans="1:8" x14ac:dyDescent="0.25">
      <c r="A57" s="145"/>
      <c r="B57" s="132"/>
      <c r="C57" s="37" t="s">
        <v>18</v>
      </c>
      <c r="D57" s="38">
        <f>Ponuda!$C$4+Ponuda!$C$5</f>
        <v>0</v>
      </c>
      <c r="E57" s="42"/>
      <c r="F57" s="40">
        <f t="shared" si="0"/>
        <v>0</v>
      </c>
      <c r="G57" s="32"/>
      <c r="H57" s="32"/>
    </row>
    <row r="58" spans="1:8" x14ac:dyDescent="0.25">
      <c r="A58" s="145"/>
      <c r="B58" s="132"/>
      <c r="C58" s="37" t="s">
        <v>19</v>
      </c>
      <c r="D58" s="38">
        <f>Ponuda!$C$4+Ponuda!$C$5</f>
        <v>0</v>
      </c>
      <c r="E58" s="42"/>
      <c r="F58" s="40">
        <f t="shared" si="0"/>
        <v>0</v>
      </c>
      <c r="G58" s="32"/>
      <c r="H58" s="32"/>
    </row>
    <row r="59" spans="1:8" x14ac:dyDescent="0.25">
      <c r="A59" s="145"/>
      <c r="B59" s="132"/>
      <c r="C59" s="37" t="s">
        <v>33</v>
      </c>
      <c r="D59" s="38">
        <f>Ponuda!$C$4+Ponuda!$C$5</f>
        <v>0</v>
      </c>
      <c r="E59" s="42"/>
      <c r="F59" s="40">
        <f t="shared" si="0"/>
        <v>0</v>
      </c>
      <c r="G59" s="32"/>
      <c r="H59" s="32"/>
    </row>
    <row r="60" spans="1:8" x14ac:dyDescent="0.25">
      <c r="A60" s="145"/>
      <c r="B60" s="132"/>
      <c r="C60" s="37" t="s">
        <v>34</v>
      </c>
      <c r="D60" s="38">
        <f>Ponuda!$C$4+Ponuda!$C$5</f>
        <v>0</v>
      </c>
      <c r="E60" s="42"/>
      <c r="F60" s="40">
        <f t="shared" si="0"/>
        <v>0</v>
      </c>
      <c r="G60" s="32"/>
      <c r="H60" s="32"/>
    </row>
    <row r="61" spans="1:8" x14ac:dyDescent="0.25">
      <c r="A61" s="145"/>
      <c r="B61" s="132"/>
      <c r="C61" s="37" t="s">
        <v>35</v>
      </c>
      <c r="D61" s="38">
        <f>Ponuda!$C$4+Ponuda!$C$5</f>
        <v>0</v>
      </c>
      <c r="E61" s="42"/>
      <c r="F61" s="40">
        <f t="shared" si="0"/>
        <v>0</v>
      </c>
      <c r="G61" s="32"/>
      <c r="H61" s="32"/>
    </row>
    <row r="62" spans="1:8" x14ac:dyDescent="0.25">
      <c r="A62" s="145"/>
      <c r="B62" s="132"/>
      <c r="C62" s="37" t="s">
        <v>36</v>
      </c>
      <c r="D62" s="38">
        <f>Ponuda!$C$4+Ponuda!$C$5</f>
        <v>0</v>
      </c>
      <c r="E62" s="42"/>
      <c r="F62" s="40">
        <f t="shared" si="0"/>
        <v>0</v>
      </c>
      <c r="G62" s="32"/>
      <c r="H62" s="32"/>
    </row>
    <row r="63" spans="1:8" x14ac:dyDescent="0.25">
      <c r="A63" s="145"/>
      <c r="B63" s="132"/>
      <c r="C63" s="37" t="s">
        <v>37</v>
      </c>
      <c r="D63" s="38">
        <f>Ponuda!$C$4+Ponuda!$C$5</f>
        <v>0</v>
      </c>
      <c r="E63" s="42"/>
      <c r="F63" s="40">
        <f t="shared" si="0"/>
        <v>0</v>
      </c>
      <c r="G63" s="32"/>
      <c r="H63" s="32"/>
    </row>
    <row r="64" spans="1:8" ht="15.75" thickBot="1" x14ac:dyDescent="0.3">
      <c r="A64" s="145"/>
      <c r="B64" s="133"/>
      <c r="C64" s="50" t="s">
        <v>38</v>
      </c>
      <c r="D64" s="44">
        <f>Ponuda!$C$4+Ponuda!$C$5</f>
        <v>0</v>
      </c>
      <c r="E64" s="45"/>
      <c r="F64" s="46">
        <f t="shared" si="0"/>
        <v>0</v>
      </c>
      <c r="G64" s="32"/>
      <c r="H64" s="32"/>
    </row>
    <row r="65" spans="1:8" x14ac:dyDescent="0.25">
      <c r="A65" s="146"/>
      <c r="B65" s="131" t="s">
        <v>19</v>
      </c>
      <c r="C65" s="47" t="s">
        <v>14</v>
      </c>
      <c r="D65" s="108">
        <f>Ponuda!$C$4+Ponuda!$C$5</f>
        <v>0</v>
      </c>
      <c r="E65" s="109"/>
      <c r="F65" s="110">
        <f t="shared" ref="F65:F112" si="1">D65-E65</f>
        <v>0</v>
      </c>
      <c r="G65" s="32"/>
      <c r="H65" s="32"/>
    </row>
    <row r="66" spans="1:8" x14ac:dyDescent="0.25">
      <c r="A66" s="146"/>
      <c r="B66" s="132"/>
      <c r="C66" s="37" t="s">
        <v>15</v>
      </c>
      <c r="D66" s="38">
        <f>Ponuda!$C$4+Ponuda!$C$5</f>
        <v>0</v>
      </c>
      <c r="E66" s="42"/>
      <c r="F66" s="111">
        <f t="shared" si="1"/>
        <v>0</v>
      </c>
      <c r="G66" s="32"/>
      <c r="H66" s="32"/>
    </row>
    <row r="67" spans="1:8" x14ac:dyDescent="0.25">
      <c r="A67" s="146"/>
      <c r="B67" s="132"/>
      <c r="C67" s="37" t="s">
        <v>16</v>
      </c>
      <c r="D67" s="38">
        <f>Ponuda!$C$4+Ponuda!$C$5</f>
        <v>0</v>
      </c>
      <c r="E67" s="42"/>
      <c r="F67" s="111">
        <f t="shared" si="1"/>
        <v>0</v>
      </c>
      <c r="G67" s="32"/>
      <c r="H67" s="32"/>
    </row>
    <row r="68" spans="1:8" x14ac:dyDescent="0.25">
      <c r="A68" s="146"/>
      <c r="B68" s="132"/>
      <c r="C68" s="37" t="s">
        <v>17</v>
      </c>
      <c r="D68" s="38">
        <f>Ponuda!$C$4+Ponuda!$C$5</f>
        <v>0</v>
      </c>
      <c r="E68" s="42"/>
      <c r="F68" s="111">
        <f t="shared" si="1"/>
        <v>0</v>
      </c>
      <c r="G68" s="32"/>
      <c r="H68" s="32"/>
    </row>
    <row r="69" spans="1:8" x14ac:dyDescent="0.25">
      <c r="A69" s="146"/>
      <c r="B69" s="132"/>
      <c r="C69" s="37" t="s">
        <v>18</v>
      </c>
      <c r="D69" s="38">
        <f>Ponuda!$C$4+Ponuda!$C$5</f>
        <v>0</v>
      </c>
      <c r="E69" s="42"/>
      <c r="F69" s="111">
        <f t="shared" si="1"/>
        <v>0</v>
      </c>
      <c r="G69" s="32"/>
      <c r="H69" s="32"/>
    </row>
    <row r="70" spans="1:8" x14ac:dyDescent="0.25">
      <c r="A70" s="146"/>
      <c r="B70" s="132"/>
      <c r="C70" s="37" t="s">
        <v>19</v>
      </c>
      <c r="D70" s="38">
        <f>Ponuda!$C$4+Ponuda!$C$5</f>
        <v>0</v>
      </c>
      <c r="E70" s="42"/>
      <c r="F70" s="111">
        <f t="shared" si="1"/>
        <v>0</v>
      </c>
      <c r="G70" s="32"/>
      <c r="H70" s="32"/>
    </row>
    <row r="71" spans="1:8" x14ac:dyDescent="0.25">
      <c r="A71" s="146"/>
      <c r="B71" s="132"/>
      <c r="C71" s="37" t="s">
        <v>33</v>
      </c>
      <c r="D71" s="38">
        <f>Ponuda!$C$4+Ponuda!$C$5</f>
        <v>0</v>
      </c>
      <c r="E71" s="42"/>
      <c r="F71" s="111">
        <f t="shared" si="1"/>
        <v>0</v>
      </c>
      <c r="G71" s="32"/>
      <c r="H71" s="32"/>
    </row>
    <row r="72" spans="1:8" x14ac:dyDescent="0.25">
      <c r="A72" s="146"/>
      <c r="B72" s="132"/>
      <c r="C72" s="37" t="s">
        <v>34</v>
      </c>
      <c r="D72" s="38">
        <f>Ponuda!$C$4+Ponuda!$C$5</f>
        <v>0</v>
      </c>
      <c r="E72" s="42"/>
      <c r="F72" s="111">
        <f t="shared" si="1"/>
        <v>0</v>
      </c>
      <c r="G72" s="32"/>
      <c r="H72" s="32"/>
    </row>
    <row r="73" spans="1:8" x14ac:dyDescent="0.25">
      <c r="A73" s="146"/>
      <c r="B73" s="132"/>
      <c r="C73" s="37" t="s">
        <v>35</v>
      </c>
      <c r="D73" s="38">
        <f>Ponuda!$C$4+Ponuda!$C$5</f>
        <v>0</v>
      </c>
      <c r="E73" s="42"/>
      <c r="F73" s="111">
        <f t="shared" si="1"/>
        <v>0</v>
      </c>
      <c r="G73" s="32"/>
      <c r="H73" s="32"/>
    </row>
    <row r="74" spans="1:8" x14ac:dyDescent="0.25">
      <c r="A74" s="146"/>
      <c r="B74" s="132"/>
      <c r="C74" s="37" t="s">
        <v>36</v>
      </c>
      <c r="D74" s="38">
        <f>Ponuda!$C$4+Ponuda!$C$5</f>
        <v>0</v>
      </c>
      <c r="E74" s="42"/>
      <c r="F74" s="111">
        <f t="shared" si="1"/>
        <v>0</v>
      </c>
      <c r="G74" s="32"/>
      <c r="H74" s="32"/>
    </row>
    <row r="75" spans="1:8" x14ac:dyDescent="0.25">
      <c r="A75" s="146"/>
      <c r="B75" s="132"/>
      <c r="C75" s="37" t="s">
        <v>37</v>
      </c>
      <c r="D75" s="38">
        <f>Ponuda!$C$4+Ponuda!$C$5</f>
        <v>0</v>
      </c>
      <c r="E75" s="42"/>
      <c r="F75" s="111">
        <f t="shared" si="1"/>
        <v>0</v>
      </c>
      <c r="G75" s="32"/>
      <c r="H75" s="32"/>
    </row>
    <row r="76" spans="1:8" ht="15.75" thickBot="1" x14ac:dyDescent="0.3">
      <c r="A76" s="146"/>
      <c r="B76" s="133"/>
      <c r="C76" s="50" t="s">
        <v>38</v>
      </c>
      <c r="D76" s="44">
        <f>Ponuda!$C$4+Ponuda!$C$5</f>
        <v>0</v>
      </c>
      <c r="E76" s="45"/>
      <c r="F76" s="112">
        <f t="shared" si="1"/>
        <v>0</v>
      </c>
      <c r="G76" s="32"/>
      <c r="H76" s="32"/>
    </row>
    <row r="77" spans="1:8" x14ac:dyDescent="0.25">
      <c r="A77" s="146"/>
      <c r="B77" s="131" t="s">
        <v>33</v>
      </c>
      <c r="C77" s="47" t="s">
        <v>14</v>
      </c>
      <c r="D77" s="108">
        <f>Ponuda!$C$4+Ponuda!$C$5</f>
        <v>0</v>
      </c>
      <c r="E77" s="109"/>
      <c r="F77" s="110">
        <f t="shared" si="1"/>
        <v>0</v>
      </c>
      <c r="G77" s="32"/>
      <c r="H77" s="32"/>
    </row>
    <row r="78" spans="1:8" x14ac:dyDescent="0.25">
      <c r="A78" s="146"/>
      <c r="B78" s="132"/>
      <c r="C78" s="37" t="s">
        <v>15</v>
      </c>
      <c r="D78" s="38">
        <f>Ponuda!$C$4+Ponuda!$C$5</f>
        <v>0</v>
      </c>
      <c r="E78" s="42"/>
      <c r="F78" s="111">
        <f t="shared" si="1"/>
        <v>0</v>
      </c>
      <c r="G78" s="32"/>
      <c r="H78" s="32"/>
    </row>
    <row r="79" spans="1:8" x14ac:dyDescent="0.25">
      <c r="A79" s="146"/>
      <c r="B79" s="132"/>
      <c r="C79" s="37" t="s">
        <v>16</v>
      </c>
      <c r="D79" s="38">
        <f>Ponuda!$C$4+Ponuda!$C$5</f>
        <v>0</v>
      </c>
      <c r="E79" s="42"/>
      <c r="F79" s="111">
        <f t="shared" si="1"/>
        <v>0</v>
      </c>
      <c r="G79" s="32"/>
      <c r="H79" s="32"/>
    </row>
    <row r="80" spans="1:8" x14ac:dyDescent="0.25">
      <c r="A80" s="146"/>
      <c r="B80" s="132"/>
      <c r="C80" s="37" t="s">
        <v>17</v>
      </c>
      <c r="D80" s="38">
        <f>Ponuda!$C$4+Ponuda!$C$5</f>
        <v>0</v>
      </c>
      <c r="E80" s="42"/>
      <c r="F80" s="111">
        <f t="shared" si="1"/>
        <v>0</v>
      </c>
      <c r="G80" s="32"/>
      <c r="H80" s="32"/>
    </row>
    <row r="81" spans="1:8" x14ac:dyDescent="0.25">
      <c r="A81" s="146"/>
      <c r="B81" s="132"/>
      <c r="C81" s="37" t="s">
        <v>18</v>
      </c>
      <c r="D81" s="38">
        <f>Ponuda!$C$4+Ponuda!$C$5</f>
        <v>0</v>
      </c>
      <c r="E81" s="42"/>
      <c r="F81" s="111">
        <f t="shared" si="1"/>
        <v>0</v>
      </c>
      <c r="G81" s="32"/>
      <c r="H81" s="32"/>
    </row>
    <row r="82" spans="1:8" x14ac:dyDescent="0.25">
      <c r="A82" s="146"/>
      <c r="B82" s="132"/>
      <c r="C82" s="37" t="s">
        <v>19</v>
      </c>
      <c r="D82" s="38">
        <f>Ponuda!$C$4+Ponuda!$C$5</f>
        <v>0</v>
      </c>
      <c r="E82" s="42"/>
      <c r="F82" s="111">
        <f t="shared" si="1"/>
        <v>0</v>
      </c>
      <c r="G82" s="32"/>
      <c r="H82" s="32"/>
    </row>
    <row r="83" spans="1:8" x14ac:dyDescent="0.25">
      <c r="A83" s="146"/>
      <c r="B83" s="132"/>
      <c r="C83" s="37" t="s">
        <v>33</v>
      </c>
      <c r="D83" s="38">
        <f>Ponuda!$C$4+Ponuda!$C$5</f>
        <v>0</v>
      </c>
      <c r="E83" s="42"/>
      <c r="F83" s="111">
        <f t="shared" si="1"/>
        <v>0</v>
      </c>
      <c r="G83" s="32"/>
      <c r="H83" s="32"/>
    </row>
    <row r="84" spans="1:8" x14ac:dyDescent="0.25">
      <c r="A84" s="146"/>
      <c r="B84" s="132"/>
      <c r="C84" s="37" t="s">
        <v>34</v>
      </c>
      <c r="D84" s="38">
        <f>Ponuda!$C$4+Ponuda!$C$5</f>
        <v>0</v>
      </c>
      <c r="E84" s="42"/>
      <c r="F84" s="111">
        <f t="shared" si="1"/>
        <v>0</v>
      </c>
      <c r="G84" s="32"/>
      <c r="H84" s="32"/>
    </row>
    <row r="85" spans="1:8" x14ac:dyDescent="0.25">
      <c r="A85" s="146"/>
      <c r="B85" s="132"/>
      <c r="C85" s="37" t="s">
        <v>35</v>
      </c>
      <c r="D85" s="38">
        <f>Ponuda!$C$4+Ponuda!$C$5</f>
        <v>0</v>
      </c>
      <c r="E85" s="42"/>
      <c r="F85" s="111">
        <f t="shared" si="1"/>
        <v>0</v>
      </c>
      <c r="G85" s="32"/>
      <c r="H85" s="32"/>
    </row>
    <row r="86" spans="1:8" x14ac:dyDescent="0.25">
      <c r="A86" s="146"/>
      <c r="B86" s="132"/>
      <c r="C86" s="37" t="s">
        <v>36</v>
      </c>
      <c r="D86" s="38">
        <f>Ponuda!$C$4+Ponuda!$C$5</f>
        <v>0</v>
      </c>
      <c r="E86" s="42"/>
      <c r="F86" s="111">
        <f t="shared" si="1"/>
        <v>0</v>
      </c>
      <c r="G86" s="32"/>
      <c r="H86" s="32"/>
    </row>
    <row r="87" spans="1:8" x14ac:dyDescent="0.25">
      <c r="A87" s="146"/>
      <c r="B87" s="132"/>
      <c r="C87" s="37" t="s">
        <v>37</v>
      </c>
      <c r="D87" s="38">
        <f>Ponuda!$C$4+Ponuda!$C$5</f>
        <v>0</v>
      </c>
      <c r="E87" s="42"/>
      <c r="F87" s="111">
        <f t="shared" si="1"/>
        <v>0</v>
      </c>
      <c r="G87" s="32"/>
      <c r="H87" s="32"/>
    </row>
    <row r="88" spans="1:8" ht="15.75" thickBot="1" x14ac:dyDescent="0.3">
      <c r="A88" s="146"/>
      <c r="B88" s="133"/>
      <c r="C88" s="50" t="s">
        <v>38</v>
      </c>
      <c r="D88" s="44">
        <f>Ponuda!$C$4+Ponuda!$C$5</f>
        <v>0</v>
      </c>
      <c r="E88" s="45"/>
      <c r="F88" s="112">
        <f t="shared" si="1"/>
        <v>0</v>
      </c>
      <c r="G88" s="32"/>
      <c r="H88" s="32"/>
    </row>
    <row r="89" spans="1:8" x14ac:dyDescent="0.25">
      <c r="A89" s="146"/>
      <c r="B89" s="131" t="s">
        <v>34</v>
      </c>
      <c r="C89" s="47" t="s">
        <v>14</v>
      </c>
      <c r="D89" s="108">
        <f>Ponuda!$C$4+Ponuda!$C$5</f>
        <v>0</v>
      </c>
      <c r="E89" s="109"/>
      <c r="F89" s="110">
        <f t="shared" si="1"/>
        <v>0</v>
      </c>
      <c r="G89" s="32"/>
      <c r="H89" s="32"/>
    </row>
    <row r="90" spans="1:8" x14ac:dyDescent="0.25">
      <c r="A90" s="146"/>
      <c r="B90" s="132"/>
      <c r="C90" s="37" t="s">
        <v>15</v>
      </c>
      <c r="D90" s="38">
        <f>Ponuda!$C$4+Ponuda!$C$5</f>
        <v>0</v>
      </c>
      <c r="E90" s="42"/>
      <c r="F90" s="111">
        <f t="shared" si="1"/>
        <v>0</v>
      </c>
      <c r="G90" s="32"/>
      <c r="H90" s="32"/>
    </row>
    <row r="91" spans="1:8" x14ac:dyDescent="0.25">
      <c r="A91" s="146"/>
      <c r="B91" s="132"/>
      <c r="C91" s="37" t="s">
        <v>16</v>
      </c>
      <c r="D91" s="38">
        <f>Ponuda!$C$4+Ponuda!$C$5</f>
        <v>0</v>
      </c>
      <c r="E91" s="42"/>
      <c r="F91" s="111">
        <f t="shared" si="1"/>
        <v>0</v>
      </c>
      <c r="G91" s="32"/>
      <c r="H91" s="32"/>
    </row>
    <row r="92" spans="1:8" x14ac:dyDescent="0.25">
      <c r="A92" s="146"/>
      <c r="B92" s="132"/>
      <c r="C92" s="37" t="s">
        <v>17</v>
      </c>
      <c r="D92" s="38">
        <f>Ponuda!$C$4+Ponuda!$C$5</f>
        <v>0</v>
      </c>
      <c r="E92" s="42"/>
      <c r="F92" s="111">
        <f t="shared" si="1"/>
        <v>0</v>
      </c>
      <c r="G92" s="32"/>
      <c r="H92" s="32"/>
    </row>
    <row r="93" spans="1:8" x14ac:dyDescent="0.25">
      <c r="A93" s="146"/>
      <c r="B93" s="132"/>
      <c r="C93" s="37" t="s">
        <v>18</v>
      </c>
      <c r="D93" s="38">
        <f>Ponuda!$C$4+Ponuda!$C$5</f>
        <v>0</v>
      </c>
      <c r="E93" s="42"/>
      <c r="F93" s="111">
        <f t="shared" si="1"/>
        <v>0</v>
      </c>
      <c r="G93" s="32"/>
      <c r="H93" s="32"/>
    </row>
    <row r="94" spans="1:8" x14ac:dyDescent="0.25">
      <c r="A94" s="146"/>
      <c r="B94" s="132"/>
      <c r="C94" s="37" t="s">
        <v>19</v>
      </c>
      <c r="D94" s="38">
        <f>Ponuda!$C$4+Ponuda!$C$5</f>
        <v>0</v>
      </c>
      <c r="E94" s="42"/>
      <c r="F94" s="111">
        <f t="shared" si="1"/>
        <v>0</v>
      </c>
      <c r="G94" s="32"/>
      <c r="H94" s="32"/>
    </row>
    <row r="95" spans="1:8" x14ac:dyDescent="0.25">
      <c r="A95" s="146"/>
      <c r="B95" s="132"/>
      <c r="C95" s="37" t="s">
        <v>33</v>
      </c>
      <c r="D95" s="38">
        <f>Ponuda!$C$4+Ponuda!$C$5</f>
        <v>0</v>
      </c>
      <c r="E95" s="42"/>
      <c r="F95" s="111">
        <f t="shared" si="1"/>
        <v>0</v>
      </c>
      <c r="G95" s="32"/>
      <c r="H95" s="32"/>
    </row>
    <row r="96" spans="1:8" x14ac:dyDescent="0.25">
      <c r="A96" s="146"/>
      <c r="B96" s="132"/>
      <c r="C96" s="37" t="s">
        <v>34</v>
      </c>
      <c r="D96" s="38">
        <f>Ponuda!$C$4+Ponuda!$C$5</f>
        <v>0</v>
      </c>
      <c r="E96" s="42"/>
      <c r="F96" s="111">
        <f t="shared" si="1"/>
        <v>0</v>
      </c>
      <c r="G96" s="32"/>
      <c r="H96" s="32"/>
    </row>
    <row r="97" spans="1:8" x14ac:dyDescent="0.25">
      <c r="A97" s="146"/>
      <c r="B97" s="132"/>
      <c r="C97" s="37" t="s">
        <v>35</v>
      </c>
      <c r="D97" s="38">
        <f>Ponuda!$C$4+Ponuda!$C$5</f>
        <v>0</v>
      </c>
      <c r="E97" s="42"/>
      <c r="F97" s="111">
        <f t="shared" si="1"/>
        <v>0</v>
      </c>
      <c r="G97" s="32"/>
      <c r="H97" s="32"/>
    </row>
    <row r="98" spans="1:8" x14ac:dyDescent="0.25">
      <c r="A98" s="146"/>
      <c r="B98" s="132"/>
      <c r="C98" s="37" t="s">
        <v>36</v>
      </c>
      <c r="D98" s="38">
        <f>Ponuda!$C$4+Ponuda!$C$5</f>
        <v>0</v>
      </c>
      <c r="E98" s="42"/>
      <c r="F98" s="111">
        <f t="shared" si="1"/>
        <v>0</v>
      </c>
      <c r="G98" s="32"/>
      <c r="H98" s="32"/>
    </row>
    <row r="99" spans="1:8" x14ac:dyDescent="0.25">
      <c r="A99" s="146"/>
      <c r="B99" s="132"/>
      <c r="C99" s="37" t="s">
        <v>37</v>
      </c>
      <c r="D99" s="38">
        <f>Ponuda!$C$4+Ponuda!$C$5</f>
        <v>0</v>
      </c>
      <c r="E99" s="42"/>
      <c r="F99" s="111">
        <f t="shared" si="1"/>
        <v>0</v>
      </c>
      <c r="G99" s="32"/>
      <c r="H99" s="32"/>
    </row>
    <row r="100" spans="1:8" ht="15.75" thickBot="1" x14ac:dyDescent="0.3">
      <c r="A100" s="146"/>
      <c r="B100" s="133"/>
      <c r="C100" s="50" t="s">
        <v>38</v>
      </c>
      <c r="D100" s="44">
        <f>Ponuda!$C$4+Ponuda!$C$5</f>
        <v>0</v>
      </c>
      <c r="E100" s="45"/>
      <c r="F100" s="112">
        <f t="shared" si="1"/>
        <v>0</v>
      </c>
      <c r="G100" s="32"/>
      <c r="H100" s="32"/>
    </row>
    <row r="101" spans="1:8" x14ac:dyDescent="0.25">
      <c r="A101" s="146"/>
      <c r="B101" s="131" t="s">
        <v>35</v>
      </c>
      <c r="C101" s="47" t="s">
        <v>14</v>
      </c>
      <c r="D101" s="38">
        <f>Ponuda!$C$4+Ponuda!$C$5</f>
        <v>0</v>
      </c>
      <c r="E101" s="42"/>
      <c r="F101" s="111">
        <f t="shared" si="1"/>
        <v>0</v>
      </c>
      <c r="G101" s="32"/>
      <c r="H101" s="32"/>
    </row>
    <row r="102" spans="1:8" x14ac:dyDescent="0.25">
      <c r="A102" s="146"/>
      <c r="B102" s="132"/>
      <c r="C102" s="37" t="s">
        <v>15</v>
      </c>
      <c r="D102" s="38">
        <f>Ponuda!$C$4+Ponuda!$C$5</f>
        <v>0</v>
      </c>
      <c r="E102" s="42"/>
      <c r="F102" s="111">
        <f t="shared" si="1"/>
        <v>0</v>
      </c>
      <c r="G102" s="32"/>
      <c r="H102" s="32"/>
    </row>
    <row r="103" spans="1:8" x14ac:dyDescent="0.25">
      <c r="A103" s="146"/>
      <c r="B103" s="132"/>
      <c r="C103" s="37" t="s">
        <v>16</v>
      </c>
      <c r="D103" s="38">
        <f>Ponuda!$C$4+Ponuda!$C$5</f>
        <v>0</v>
      </c>
      <c r="E103" s="42"/>
      <c r="F103" s="111">
        <f t="shared" si="1"/>
        <v>0</v>
      </c>
      <c r="G103" s="32"/>
      <c r="H103" s="32"/>
    </row>
    <row r="104" spans="1:8" x14ac:dyDescent="0.25">
      <c r="A104" s="146"/>
      <c r="B104" s="132"/>
      <c r="C104" s="37" t="s">
        <v>17</v>
      </c>
      <c r="D104" s="38">
        <f>Ponuda!$C$4+Ponuda!$C$5</f>
        <v>0</v>
      </c>
      <c r="E104" s="42"/>
      <c r="F104" s="111">
        <f t="shared" si="1"/>
        <v>0</v>
      </c>
      <c r="G104" s="32"/>
      <c r="H104" s="32"/>
    </row>
    <row r="105" spans="1:8" x14ac:dyDescent="0.25">
      <c r="A105" s="146"/>
      <c r="B105" s="132"/>
      <c r="C105" s="37" t="s">
        <v>18</v>
      </c>
      <c r="D105" s="38">
        <f>Ponuda!$C$4+Ponuda!$C$5</f>
        <v>0</v>
      </c>
      <c r="E105" s="42"/>
      <c r="F105" s="111">
        <f t="shared" si="1"/>
        <v>0</v>
      </c>
      <c r="G105" s="32"/>
      <c r="H105" s="32"/>
    </row>
    <row r="106" spans="1:8" x14ac:dyDescent="0.25">
      <c r="A106" s="146"/>
      <c r="B106" s="132"/>
      <c r="C106" s="37" t="s">
        <v>19</v>
      </c>
      <c r="D106" s="38">
        <f>Ponuda!$C$4+Ponuda!$C$5</f>
        <v>0</v>
      </c>
      <c r="E106" s="42"/>
      <c r="F106" s="111">
        <f t="shared" si="1"/>
        <v>0</v>
      </c>
      <c r="G106" s="32"/>
      <c r="H106" s="32"/>
    </row>
    <row r="107" spans="1:8" x14ac:dyDescent="0.25">
      <c r="A107" s="146"/>
      <c r="B107" s="132"/>
      <c r="C107" s="37" t="s">
        <v>33</v>
      </c>
      <c r="D107" s="38">
        <f>Ponuda!$C$4+Ponuda!$C$5</f>
        <v>0</v>
      </c>
      <c r="E107" s="42"/>
      <c r="F107" s="111">
        <f t="shared" si="1"/>
        <v>0</v>
      </c>
      <c r="G107" s="32"/>
      <c r="H107" s="32"/>
    </row>
    <row r="108" spans="1:8" x14ac:dyDescent="0.25">
      <c r="A108" s="146"/>
      <c r="B108" s="132"/>
      <c r="C108" s="37" t="s">
        <v>34</v>
      </c>
      <c r="D108" s="38">
        <f>Ponuda!$C$4+Ponuda!$C$5</f>
        <v>0</v>
      </c>
      <c r="E108" s="42"/>
      <c r="F108" s="111">
        <f t="shared" si="1"/>
        <v>0</v>
      </c>
      <c r="G108" s="32"/>
      <c r="H108" s="32"/>
    </row>
    <row r="109" spans="1:8" x14ac:dyDescent="0.25">
      <c r="A109" s="146"/>
      <c r="B109" s="132"/>
      <c r="C109" s="37" t="s">
        <v>35</v>
      </c>
      <c r="D109" s="38">
        <f>Ponuda!$C$4+Ponuda!$C$5</f>
        <v>0</v>
      </c>
      <c r="E109" s="42"/>
      <c r="F109" s="111">
        <f t="shared" si="1"/>
        <v>0</v>
      </c>
      <c r="G109" s="32"/>
      <c r="H109" s="32"/>
    </row>
    <row r="110" spans="1:8" x14ac:dyDescent="0.25">
      <c r="A110" s="146"/>
      <c r="B110" s="132"/>
      <c r="C110" s="37" t="s">
        <v>36</v>
      </c>
      <c r="D110" s="38">
        <f>Ponuda!$C$4+Ponuda!$C$5</f>
        <v>0</v>
      </c>
      <c r="E110" s="42"/>
      <c r="F110" s="111">
        <f t="shared" si="1"/>
        <v>0</v>
      </c>
      <c r="G110" s="32"/>
      <c r="H110" s="32"/>
    </row>
    <row r="111" spans="1:8" x14ac:dyDescent="0.25">
      <c r="A111" s="146"/>
      <c r="B111" s="132"/>
      <c r="C111" s="37" t="s">
        <v>37</v>
      </c>
      <c r="D111" s="38">
        <f>Ponuda!$C$4+Ponuda!$C$5</f>
        <v>0</v>
      </c>
      <c r="E111" s="42"/>
      <c r="F111" s="111">
        <f t="shared" si="1"/>
        <v>0</v>
      </c>
      <c r="G111" s="32"/>
      <c r="H111" s="32"/>
    </row>
    <row r="112" spans="1:8" ht="15.75" thickBot="1" x14ac:dyDescent="0.3">
      <c r="A112" s="146"/>
      <c r="B112" s="133"/>
      <c r="C112" s="50" t="s">
        <v>38</v>
      </c>
      <c r="D112" s="38">
        <f>Ponuda!$C$4+Ponuda!$C$5</f>
        <v>0</v>
      </c>
      <c r="E112" s="114"/>
      <c r="F112" s="111">
        <f t="shared" si="1"/>
        <v>0</v>
      </c>
      <c r="G112" s="32"/>
      <c r="H112" s="32"/>
    </row>
    <row r="113" spans="1:8" x14ac:dyDescent="0.25">
      <c r="A113" s="146"/>
      <c r="B113" s="131" t="s">
        <v>36</v>
      </c>
      <c r="C113" s="47" t="s">
        <v>14</v>
      </c>
      <c r="D113" s="108">
        <f>Ponuda!$C$4+Ponuda!$C$5</f>
        <v>0</v>
      </c>
      <c r="E113" s="109"/>
      <c r="F113" s="110">
        <f t="shared" si="0"/>
        <v>0</v>
      </c>
      <c r="G113" s="32"/>
      <c r="H113" s="32"/>
    </row>
    <row r="114" spans="1:8" x14ac:dyDescent="0.25">
      <c r="A114" s="146"/>
      <c r="B114" s="132"/>
      <c r="C114" s="37" t="s">
        <v>15</v>
      </c>
      <c r="D114" s="38">
        <f>Ponuda!$C$4+Ponuda!$C$5</f>
        <v>0</v>
      </c>
      <c r="E114" s="42"/>
      <c r="F114" s="111">
        <f t="shared" si="0"/>
        <v>0</v>
      </c>
      <c r="G114" s="32"/>
      <c r="H114" s="32"/>
    </row>
    <row r="115" spans="1:8" x14ac:dyDescent="0.25">
      <c r="A115" s="146"/>
      <c r="B115" s="132"/>
      <c r="C115" s="37" t="s">
        <v>16</v>
      </c>
      <c r="D115" s="38">
        <f>Ponuda!$C$4+Ponuda!$C$5</f>
        <v>0</v>
      </c>
      <c r="E115" s="42"/>
      <c r="F115" s="111">
        <f t="shared" si="0"/>
        <v>0</v>
      </c>
      <c r="G115" s="32"/>
      <c r="H115" s="32"/>
    </row>
    <row r="116" spans="1:8" x14ac:dyDescent="0.25">
      <c r="A116" s="146"/>
      <c r="B116" s="132"/>
      <c r="C116" s="37" t="s">
        <v>17</v>
      </c>
      <c r="D116" s="38">
        <f>Ponuda!$C$4+Ponuda!$C$5</f>
        <v>0</v>
      </c>
      <c r="E116" s="42"/>
      <c r="F116" s="111">
        <f t="shared" si="0"/>
        <v>0</v>
      </c>
      <c r="G116" s="32"/>
      <c r="H116" s="32"/>
    </row>
    <row r="117" spans="1:8" x14ac:dyDescent="0.25">
      <c r="A117" s="146"/>
      <c r="B117" s="132"/>
      <c r="C117" s="37" t="s">
        <v>18</v>
      </c>
      <c r="D117" s="38">
        <f>Ponuda!$C$4+Ponuda!$C$5</f>
        <v>0</v>
      </c>
      <c r="E117" s="42"/>
      <c r="F117" s="111">
        <f t="shared" ref="F117:F124" si="2">D117-E117</f>
        <v>0</v>
      </c>
      <c r="G117" s="32"/>
      <c r="H117" s="32"/>
    </row>
    <row r="118" spans="1:8" x14ac:dyDescent="0.25">
      <c r="A118" s="146"/>
      <c r="B118" s="132"/>
      <c r="C118" s="37" t="s">
        <v>19</v>
      </c>
      <c r="D118" s="38">
        <f>Ponuda!$C$4+Ponuda!$C$5</f>
        <v>0</v>
      </c>
      <c r="E118" s="42"/>
      <c r="F118" s="111">
        <f t="shared" si="2"/>
        <v>0</v>
      </c>
      <c r="G118" s="32"/>
      <c r="H118" s="32"/>
    </row>
    <row r="119" spans="1:8" x14ac:dyDescent="0.25">
      <c r="A119" s="146"/>
      <c r="B119" s="132"/>
      <c r="C119" s="37" t="s">
        <v>33</v>
      </c>
      <c r="D119" s="38">
        <f>Ponuda!$C$4+Ponuda!$C$5</f>
        <v>0</v>
      </c>
      <c r="E119" s="42"/>
      <c r="F119" s="111">
        <f t="shared" si="2"/>
        <v>0</v>
      </c>
      <c r="G119" s="32"/>
      <c r="H119" s="32"/>
    </row>
    <row r="120" spans="1:8" x14ac:dyDescent="0.25">
      <c r="A120" s="146"/>
      <c r="B120" s="132"/>
      <c r="C120" s="37" t="s">
        <v>34</v>
      </c>
      <c r="D120" s="38">
        <f>Ponuda!$C$4+Ponuda!$C$5</f>
        <v>0</v>
      </c>
      <c r="E120" s="42"/>
      <c r="F120" s="111">
        <f t="shared" si="2"/>
        <v>0</v>
      </c>
      <c r="G120" s="32"/>
      <c r="H120" s="32"/>
    </row>
    <row r="121" spans="1:8" x14ac:dyDescent="0.25">
      <c r="A121" s="146"/>
      <c r="B121" s="132"/>
      <c r="C121" s="37" t="s">
        <v>35</v>
      </c>
      <c r="D121" s="38">
        <f>Ponuda!$C$4+Ponuda!$C$5</f>
        <v>0</v>
      </c>
      <c r="E121" s="42"/>
      <c r="F121" s="111">
        <f t="shared" si="2"/>
        <v>0</v>
      </c>
      <c r="G121" s="32"/>
      <c r="H121" s="32"/>
    </row>
    <row r="122" spans="1:8" x14ac:dyDescent="0.25">
      <c r="A122" s="146"/>
      <c r="B122" s="132"/>
      <c r="C122" s="37" t="s">
        <v>36</v>
      </c>
      <c r="D122" s="38">
        <f>Ponuda!$C$4+Ponuda!$C$5</f>
        <v>0</v>
      </c>
      <c r="E122" s="42"/>
      <c r="F122" s="111">
        <f t="shared" si="2"/>
        <v>0</v>
      </c>
      <c r="G122" s="32"/>
      <c r="H122" s="32"/>
    </row>
    <row r="123" spans="1:8" x14ac:dyDescent="0.25">
      <c r="A123" s="146"/>
      <c r="B123" s="132"/>
      <c r="C123" s="37" t="s">
        <v>37</v>
      </c>
      <c r="D123" s="38">
        <f>Ponuda!$C$4+Ponuda!$C$5</f>
        <v>0</v>
      </c>
      <c r="E123" s="42"/>
      <c r="F123" s="111">
        <f t="shared" si="2"/>
        <v>0</v>
      </c>
      <c r="G123" s="32"/>
      <c r="H123" s="32"/>
    </row>
    <row r="124" spans="1:8" ht="15.75" thickBot="1" x14ac:dyDescent="0.3">
      <c r="A124" s="146"/>
      <c r="B124" s="132"/>
      <c r="C124" s="37" t="s">
        <v>38</v>
      </c>
      <c r="D124" s="38">
        <f>Ponuda!$C$4+Ponuda!$C$5</f>
        <v>0</v>
      </c>
      <c r="E124" s="42"/>
      <c r="F124" s="111">
        <f t="shared" si="2"/>
        <v>0</v>
      </c>
      <c r="G124" s="32"/>
      <c r="H124" s="32"/>
    </row>
    <row r="125" spans="1:8" ht="15.75" thickBot="1" x14ac:dyDescent="0.3">
      <c r="A125" s="147" t="s">
        <v>39</v>
      </c>
      <c r="B125" s="148"/>
      <c r="C125" s="100" t="s">
        <v>62</v>
      </c>
      <c r="D125" s="101">
        <f>SUM(D5:D124)</f>
        <v>0</v>
      </c>
      <c r="E125" s="102">
        <f>SUM(E5:E124)</f>
        <v>0</v>
      </c>
      <c r="F125" s="103">
        <f>SUM(F5:F124)</f>
        <v>0</v>
      </c>
      <c r="G125" s="32"/>
      <c r="H125" s="32"/>
    </row>
    <row r="126" spans="1:8" ht="35.25" customHeight="1" thickBot="1" x14ac:dyDescent="0.3">
      <c r="A126" s="149" t="s">
        <v>59</v>
      </c>
      <c r="B126" s="150"/>
      <c r="C126" s="113" t="s">
        <v>66</v>
      </c>
      <c r="D126" s="104">
        <f>D125</f>
        <v>0</v>
      </c>
      <c r="E126" s="105">
        <f>E125</f>
        <v>0</v>
      </c>
      <c r="F126" s="106">
        <f>F125</f>
        <v>0</v>
      </c>
      <c r="G126" s="32"/>
      <c r="H126" s="32"/>
    </row>
    <row r="127" spans="1:8" x14ac:dyDescent="0.25">
      <c r="A127" s="52"/>
      <c r="B127" s="53"/>
      <c r="C127" s="54"/>
      <c r="D127" s="55"/>
      <c r="E127" s="56"/>
      <c r="F127" s="57"/>
      <c r="G127" s="32"/>
      <c r="H127" s="32"/>
    </row>
    <row r="128" spans="1:8" x14ac:dyDescent="0.25">
      <c r="A128" s="58" t="s">
        <v>40</v>
      </c>
      <c r="B128" s="58"/>
      <c r="C128" s="58"/>
      <c r="D128" s="58"/>
      <c r="E128" s="58"/>
      <c r="F128" s="58"/>
      <c r="G128" s="58"/>
      <c r="H128" s="58"/>
    </row>
    <row r="129" spans="1:8" ht="15" customHeight="1" x14ac:dyDescent="0.25">
      <c r="A129" s="134" t="s">
        <v>23</v>
      </c>
      <c r="B129" s="134"/>
      <c r="C129" s="134"/>
      <c r="D129" s="134"/>
      <c r="E129" s="134"/>
      <c r="F129" s="134"/>
      <c r="G129" s="134"/>
      <c r="H129" s="58"/>
    </row>
    <row r="130" spans="1:8" x14ac:dyDescent="0.25">
      <c r="A130" s="58" t="s">
        <v>68</v>
      </c>
      <c r="B130" s="58"/>
      <c r="C130" s="58"/>
      <c r="D130" s="58"/>
      <c r="E130" s="58"/>
      <c r="F130" s="58"/>
      <c r="G130" s="58"/>
      <c r="H130" s="32"/>
    </row>
    <row r="131" spans="1:8" x14ac:dyDescent="0.25">
      <c r="A131" s="58" t="s">
        <v>42</v>
      </c>
      <c r="B131" s="24"/>
      <c r="C131" s="24"/>
      <c r="D131" s="24"/>
      <c r="E131" s="24"/>
      <c r="F131" s="24"/>
      <c r="G131" s="24"/>
    </row>
    <row r="132" spans="1:8" x14ac:dyDescent="0.25">
      <c r="A132" s="32"/>
      <c r="B132" s="59"/>
      <c r="C132" s="59"/>
      <c r="D132" s="59"/>
      <c r="E132" s="59"/>
      <c r="F132" s="59"/>
      <c r="G132" s="59"/>
      <c r="H132" s="59"/>
    </row>
    <row r="133" spans="1:8" x14ac:dyDescent="0.25">
      <c r="A133" s="32"/>
      <c r="B133" s="58"/>
      <c r="C133" s="60" t="s">
        <v>24</v>
      </c>
      <c r="D133" s="60"/>
      <c r="E133" s="58"/>
      <c r="F133" s="58"/>
      <c r="G133" s="58"/>
      <c r="H133" s="58"/>
    </row>
    <row r="134" spans="1:8" x14ac:dyDescent="0.25">
      <c r="A134" s="32"/>
      <c r="B134" s="58"/>
      <c r="C134" s="135"/>
      <c r="D134" s="136"/>
      <c r="E134" s="136"/>
      <c r="F134" s="137"/>
      <c r="G134" s="58"/>
      <c r="H134" s="58"/>
    </row>
    <row r="135" spans="1:8" x14ac:dyDescent="0.25">
      <c r="A135" s="32"/>
      <c r="B135" s="58"/>
      <c r="C135" s="138"/>
      <c r="D135" s="139"/>
      <c r="E135" s="139"/>
      <c r="F135" s="140"/>
      <c r="G135" s="58"/>
      <c r="H135" s="58"/>
    </row>
    <row r="136" spans="1:8" x14ac:dyDescent="0.25">
      <c r="A136" s="32"/>
      <c r="B136" s="58"/>
      <c r="C136" s="138"/>
      <c r="D136" s="139"/>
      <c r="E136" s="139"/>
      <c r="F136" s="140"/>
      <c r="G136" s="58"/>
      <c r="H136" s="58"/>
    </row>
    <row r="137" spans="1:8" x14ac:dyDescent="0.25">
      <c r="A137" s="32"/>
      <c r="B137" s="58"/>
      <c r="C137" s="138"/>
      <c r="D137" s="139"/>
      <c r="E137" s="139"/>
      <c r="F137" s="140"/>
      <c r="G137" s="58"/>
      <c r="H137" s="58"/>
    </row>
    <row r="138" spans="1:8" x14ac:dyDescent="0.25">
      <c r="A138" s="32"/>
      <c r="B138" s="58"/>
      <c r="C138" s="141"/>
      <c r="D138" s="142"/>
      <c r="E138" s="142"/>
      <c r="F138" s="143"/>
      <c r="G138" s="58"/>
      <c r="H138" s="58"/>
    </row>
  </sheetData>
  <mergeCells count="20">
    <mergeCell ref="A1:F1"/>
    <mergeCell ref="A2:A3"/>
    <mergeCell ref="B2:B3"/>
    <mergeCell ref="C2:C3"/>
    <mergeCell ref="D2:F2"/>
    <mergeCell ref="B89:B100"/>
    <mergeCell ref="A129:G129"/>
    <mergeCell ref="C134:F138"/>
    <mergeCell ref="B53:B64"/>
    <mergeCell ref="A5:A124"/>
    <mergeCell ref="A125:B125"/>
    <mergeCell ref="A126:B126"/>
    <mergeCell ref="B5:B16"/>
    <mergeCell ref="B17:B28"/>
    <mergeCell ref="B29:B40"/>
    <mergeCell ref="B41:B52"/>
    <mergeCell ref="B113:B124"/>
    <mergeCell ref="B65:B76"/>
    <mergeCell ref="B101:B112"/>
    <mergeCell ref="B77:B88"/>
  </mergeCells>
  <pageMargins left="0.7" right="0.7" top="0.75" bottom="0.75" header="0.3" footer="0.3"/>
  <pageSetup paperSize="9" orientation="portrait" r:id="rId1"/>
  <ignoredErrors>
    <ignoredError sqref="D123:D125 D5:D76 D101:D112 D114:D12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"/>
  <sheetViews>
    <sheetView tabSelected="1" workbookViewId="0">
      <selection activeCell="B32" sqref="B32"/>
    </sheetView>
  </sheetViews>
  <sheetFormatPr defaultRowHeight="15" x14ac:dyDescent="0.25"/>
  <cols>
    <col min="1" max="1" width="7.140625" customWidth="1"/>
    <col min="2" max="2" width="64.42578125" customWidth="1"/>
    <col min="3" max="4" width="18.7109375" customWidth="1"/>
  </cols>
  <sheetData>
    <row r="1" spans="1:4" ht="39.75" customHeight="1" x14ac:dyDescent="0.25">
      <c r="A1" s="169" t="s">
        <v>5</v>
      </c>
      <c r="B1" s="170"/>
      <c r="C1" s="171" t="s">
        <v>64</v>
      </c>
      <c r="D1" s="172"/>
    </row>
    <row r="2" spans="1:4" ht="31.5" x14ac:dyDescent="0.25">
      <c r="A2" s="10" t="s">
        <v>4</v>
      </c>
      <c r="B2" s="11" t="s">
        <v>6</v>
      </c>
      <c r="C2" s="5" t="s">
        <v>7</v>
      </c>
      <c r="D2" s="6" t="s">
        <v>8</v>
      </c>
    </row>
    <row r="3" spans="1:4" ht="6" customHeight="1" x14ac:dyDescent="0.25">
      <c r="A3" s="7"/>
      <c r="B3" s="15"/>
      <c r="C3" s="64"/>
      <c r="D3" s="16"/>
    </row>
    <row r="4" spans="1:4" ht="15.75" x14ac:dyDescent="0.25">
      <c r="A4" s="73" t="s">
        <v>45</v>
      </c>
      <c r="B4" s="14" t="s">
        <v>44</v>
      </c>
      <c r="C4" s="62">
        <f>+C5+C8+C9</f>
        <v>0</v>
      </c>
      <c r="D4" s="63">
        <f>+D5+D8+D9</f>
        <v>0</v>
      </c>
    </row>
    <row r="5" spans="1:4" ht="15.75" x14ac:dyDescent="0.25">
      <c r="A5" s="12" t="s">
        <v>14</v>
      </c>
      <c r="B5" s="72" t="s">
        <v>43</v>
      </c>
      <c r="C5" s="61">
        <f>C6+C7</f>
        <v>0</v>
      </c>
      <c r="D5" s="66">
        <f>D6+D7</f>
        <v>0</v>
      </c>
    </row>
    <row r="6" spans="1:4" ht="15.75" x14ac:dyDescent="0.25">
      <c r="A6" s="107" t="s">
        <v>60</v>
      </c>
      <c r="B6" s="8" t="s">
        <v>21</v>
      </c>
      <c r="C6" s="18"/>
      <c r="D6" s="67"/>
    </row>
    <row r="7" spans="1:4" ht="15.75" x14ac:dyDescent="0.25">
      <c r="A7" s="107" t="s">
        <v>61</v>
      </c>
      <c r="B7" s="8" t="s">
        <v>20</v>
      </c>
      <c r="C7" s="18"/>
      <c r="D7" s="67"/>
    </row>
    <row r="8" spans="1:4" ht="15.75" x14ac:dyDescent="0.25">
      <c r="A8" s="12" t="s">
        <v>15</v>
      </c>
      <c r="B8" s="9" t="s">
        <v>22</v>
      </c>
      <c r="C8" s="18"/>
      <c r="D8" s="65"/>
    </row>
    <row r="9" spans="1:4" ht="15.75" x14ac:dyDescent="0.25">
      <c r="A9" s="12" t="s">
        <v>16</v>
      </c>
      <c r="B9" s="68" t="s">
        <v>55</v>
      </c>
      <c r="C9" s="18"/>
      <c r="D9" s="65"/>
    </row>
    <row r="10" spans="1:4" ht="18.75" customHeight="1" x14ac:dyDescent="0.25">
      <c r="A10" s="77" t="s">
        <v>46</v>
      </c>
      <c r="B10" s="74" t="s">
        <v>52</v>
      </c>
      <c r="C10" s="80">
        <f>C4</f>
        <v>0</v>
      </c>
      <c r="D10" s="80">
        <f>D4</f>
        <v>0</v>
      </c>
    </row>
    <row r="11" spans="1:4" ht="18.75" customHeight="1" x14ac:dyDescent="0.25">
      <c r="A11" s="69" t="s">
        <v>14</v>
      </c>
      <c r="B11" s="9" t="s">
        <v>47</v>
      </c>
      <c r="C11" s="75"/>
      <c r="D11" s="76"/>
    </row>
    <row r="12" spans="1:4" ht="15.75" x14ac:dyDescent="0.25">
      <c r="A12" s="69" t="s">
        <v>15</v>
      </c>
      <c r="B12" s="9" t="s">
        <v>48</v>
      </c>
      <c r="C12" s="70">
        <f>C10-C11</f>
        <v>0</v>
      </c>
      <c r="D12" s="71">
        <f>D10-D11</f>
        <v>0</v>
      </c>
    </row>
    <row r="13" spans="1:4" ht="15.75" x14ac:dyDescent="0.25">
      <c r="A13" s="78" t="s">
        <v>50</v>
      </c>
      <c r="B13" s="17" t="s">
        <v>49</v>
      </c>
      <c r="C13" s="62">
        <f>C14</f>
        <v>0</v>
      </c>
      <c r="D13" s="62">
        <f>D14</f>
        <v>0</v>
      </c>
    </row>
    <row r="14" spans="1:4" ht="16.5" thickBot="1" x14ac:dyDescent="0.3">
      <c r="A14" s="79" t="s">
        <v>14</v>
      </c>
      <c r="B14" s="81" t="s">
        <v>13</v>
      </c>
      <c r="C14" s="82"/>
      <c r="D14" s="83"/>
    </row>
    <row r="15" spans="1:4" ht="30" customHeight="1" thickBot="1" x14ac:dyDescent="0.3">
      <c r="A15" s="84" t="s">
        <v>51</v>
      </c>
      <c r="B15" s="85" t="s">
        <v>53</v>
      </c>
      <c r="C15" s="86">
        <f>C4+C13</f>
        <v>0</v>
      </c>
      <c r="D15" s="87">
        <f>D4+D13</f>
        <v>0</v>
      </c>
    </row>
    <row r="18" spans="2:5" x14ac:dyDescent="0.25">
      <c r="B18" s="168" t="s">
        <v>54</v>
      </c>
      <c r="C18" s="168"/>
      <c r="D18" s="168"/>
      <c r="E18" s="168"/>
    </row>
    <row r="21" spans="2:5" x14ac:dyDescent="0.25">
      <c r="B21" s="27"/>
      <c r="C21" s="27"/>
      <c r="D21" s="27"/>
      <c r="E21" s="27"/>
    </row>
    <row r="22" spans="2:5" x14ac:dyDescent="0.25">
      <c r="B22" s="25" t="s">
        <v>24</v>
      </c>
      <c r="C22" s="25"/>
      <c r="D22" s="24"/>
      <c r="E22" s="24"/>
    </row>
    <row r="23" spans="2:5" x14ac:dyDescent="0.25">
      <c r="B23" s="163"/>
      <c r="C23" s="164"/>
      <c r="D23" s="24"/>
      <c r="E23" s="24"/>
    </row>
    <row r="24" spans="2:5" x14ac:dyDescent="0.25">
      <c r="B24" s="129"/>
      <c r="C24" s="165"/>
      <c r="D24" s="24"/>
      <c r="E24" s="24"/>
    </row>
    <row r="25" spans="2:5" x14ac:dyDescent="0.25">
      <c r="B25" s="129"/>
      <c r="C25" s="165"/>
      <c r="D25" s="24"/>
      <c r="E25" s="24"/>
    </row>
    <row r="26" spans="2:5" x14ac:dyDescent="0.25">
      <c r="B26" s="129"/>
      <c r="C26" s="165"/>
      <c r="D26" s="24"/>
      <c r="E26" s="24"/>
    </row>
    <row r="27" spans="2:5" x14ac:dyDescent="0.25">
      <c r="B27" s="166"/>
      <c r="C27" s="167"/>
      <c r="D27" s="24"/>
      <c r="E27" s="24"/>
    </row>
  </sheetData>
  <mergeCells count="4">
    <mergeCell ref="B23:C27"/>
    <mergeCell ref="B18:E18"/>
    <mergeCell ref="A1:B1"/>
    <mergeCell ref="C1:D1"/>
  </mergeCells>
  <pageMargins left="0.7" right="0.7" top="0.75" bottom="0.75" header="0.3" footer="0.3"/>
  <pageSetup paperSize="9" orientation="portrait" r:id="rId1"/>
  <ignoredErrors>
    <ignoredError sqref="C5:D5 D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Ponuda</vt:lpstr>
      <vt:lpstr>Plan otplate</vt:lpstr>
      <vt:lpstr>Troškovi ulaganja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RUSKI SAN</dc:creator>
  <cp:lastModifiedBy>RUSKI SAN</cp:lastModifiedBy>
  <dcterms:created xsi:type="dcterms:W3CDTF">2014-10-23T17:07:29Z</dcterms:created>
  <dcterms:modified xsi:type="dcterms:W3CDTF">2019-04-07T16:38:36Z</dcterms:modified>
</cp:coreProperties>
</file>