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92.168.4.150\Infrastruktura\Infrastruktura\Infrastruktura 2020\15 Asfaltiranje na području grada Novalje u 2020 godini\Troškovnik za objavu\"/>
    </mc:Choice>
  </mc:AlternateContent>
  <workbookProtection workbookPassword="E10D" lockStructure="1"/>
  <bookViews>
    <workbookView xWindow="0" yWindow="0" windowWidth="13500" windowHeight="8985" tabRatio="956" activeTab="4"/>
  </bookViews>
  <sheets>
    <sheet name="Potočnica" sheetId="10" r:id="rId1"/>
    <sheet name="Makadamski putevi" sheetId="13" r:id="rId2"/>
    <sheet name="Oborinska" sheetId="16" r:id="rId3"/>
    <sheet name="Prekopi " sheetId="14" r:id="rId4"/>
    <sheet name="Nogostup Stara Novalja" sheetId="17" r:id="rId5"/>
    <sheet name="Rekapitulacija" sheetId="15" r:id="rId6"/>
  </sheets>
  <definedNames>
    <definedName name="Gradjevina" localSheetId="4">#REF!</definedName>
    <definedName name="Gradjevina">#REF!</definedName>
    <definedName name="_xlnm.Print_Area" localSheetId="1">'Makadamski putevi'!$A$1:$E$92</definedName>
    <definedName name="_xlnm.Print_Area" localSheetId="4">'Nogostup Stara Novalja'!$A$1:$E$97</definedName>
    <definedName name="_xlnm.Print_Area" localSheetId="2">Oborinska!$A$1:$E$43</definedName>
    <definedName name="_xlnm.Print_Area" localSheetId="0">Potočnica!$A$1:$E$163</definedName>
    <definedName name="_xlnm.Print_Area" localSheetId="3">'Prekopi '!$A$1:$E$114</definedName>
    <definedName name="_xlnm.Print_Area" localSheetId="5">Rekapitulacija!$A$1:$E$20</definedName>
    <definedName name="Ponudjac" localSheetId="4">#REF!</definedName>
    <definedName name="Ponudjac">#REF!</definedName>
  </definedNames>
  <calcPr calcId="152511"/>
</workbook>
</file>

<file path=xl/calcChain.xml><?xml version="1.0" encoding="utf-8"?>
<calcChain xmlns="http://schemas.openxmlformats.org/spreadsheetml/2006/main">
  <c r="E6" i="16" l="1"/>
  <c r="E7" i="16"/>
  <c r="E78" i="14" l="1"/>
  <c r="B86" i="17" l="1"/>
  <c r="B94" i="17" s="1"/>
  <c r="A86" i="17"/>
  <c r="A94" i="17" s="1"/>
  <c r="E83" i="17"/>
  <c r="C86" i="17" s="1"/>
  <c r="C94" i="17" s="1"/>
  <c r="B75" i="17"/>
  <c r="B92" i="17" s="1"/>
  <c r="A75" i="17"/>
  <c r="A92" i="17" s="1"/>
  <c r="E73" i="17"/>
  <c r="E72" i="17"/>
  <c r="E71" i="17"/>
  <c r="E68" i="17"/>
  <c r="E65" i="17"/>
  <c r="E62" i="17"/>
  <c r="E59" i="17"/>
  <c r="B24" i="17"/>
  <c r="B23" i="17"/>
  <c r="C75" i="17" l="1"/>
  <c r="C92" i="17" s="1"/>
  <c r="C97" i="17" s="1"/>
  <c r="C13" i="15" s="1"/>
  <c r="E82" i="10"/>
  <c r="B40" i="16"/>
  <c r="E30" i="16"/>
  <c r="E19" i="16" l="1"/>
  <c r="E34" i="16" l="1"/>
  <c r="C40" i="16" s="1"/>
  <c r="C43" i="16" l="1"/>
  <c r="C9" i="15" s="1"/>
  <c r="E114" i="10"/>
  <c r="E106" i="10"/>
  <c r="E93" i="14" l="1"/>
  <c r="E90" i="14"/>
  <c r="E74" i="14"/>
  <c r="E71" i="14"/>
  <c r="E70" i="14"/>
  <c r="E69" i="14"/>
  <c r="E66" i="14"/>
  <c r="E65" i="14"/>
  <c r="E61" i="14"/>
  <c r="E58" i="14"/>
  <c r="E55" i="14"/>
  <c r="E52" i="14"/>
  <c r="E78" i="13"/>
  <c r="C81" i="13" s="1"/>
  <c r="C89" i="13" s="1"/>
  <c r="E59" i="13"/>
  <c r="E62" i="13"/>
  <c r="E65" i="13"/>
  <c r="E68" i="13"/>
  <c r="E147" i="10"/>
  <c r="C148" i="10" s="1"/>
  <c r="C160" i="10" s="1"/>
  <c r="E137" i="10"/>
  <c r="C140" i="10" s="1"/>
  <c r="C158" i="10" s="1"/>
  <c r="E128" i="10"/>
  <c r="C130" i="10" s="1"/>
  <c r="E85" i="10"/>
  <c r="E93" i="10"/>
  <c r="E111" i="10"/>
  <c r="E118" i="10"/>
  <c r="E70" i="10"/>
  <c r="E71" i="10"/>
  <c r="E66" i="10"/>
  <c r="C121" i="10" l="1"/>
  <c r="C154" i="10" s="1"/>
  <c r="C83" i="14"/>
  <c r="C109" i="14" s="1"/>
  <c r="C96" i="14"/>
  <c r="C111" i="14" s="1"/>
  <c r="C71" i="13"/>
  <c r="C87" i="13" s="1"/>
  <c r="C92" i="13" s="1"/>
  <c r="C7" i="15" s="1"/>
  <c r="C156" i="10"/>
  <c r="C75" i="10"/>
  <c r="C152" i="10" s="1"/>
  <c r="B96" i="14"/>
  <c r="B111" i="14" s="1"/>
  <c r="A96" i="14"/>
  <c r="A111" i="14" s="1"/>
  <c r="B83" i="14"/>
  <c r="B109" i="14" s="1"/>
  <c r="A83" i="14"/>
  <c r="A109" i="14" s="1"/>
  <c r="B24" i="14"/>
  <c r="B23" i="14"/>
  <c r="B81" i="13"/>
  <c r="B89" i="13" s="1"/>
  <c r="A81" i="13"/>
  <c r="A89" i="13" s="1"/>
  <c r="B71" i="13"/>
  <c r="B87" i="13" s="1"/>
  <c r="A71" i="13"/>
  <c r="A87" i="13" s="1"/>
  <c r="B24" i="13"/>
  <c r="B23" i="13"/>
  <c r="C114" i="14" l="1"/>
  <c r="C11" i="15" s="1"/>
  <c r="C163" i="10"/>
  <c r="C5" i="15" s="1"/>
  <c r="B148" i="10"/>
  <c r="B160" i="10" s="1"/>
  <c r="A148" i="10"/>
  <c r="A160" i="10" s="1"/>
  <c r="B140" i="10"/>
  <c r="B158" i="10" s="1"/>
  <c r="A140" i="10"/>
  <c r="A158" i="10" s="1"/>
  <c r="B130" i="10"/>
  <c r="B156" i="10" s="1"/>
  <c r="A130" i="10"/>
  <c r="A156" i="10" s="1"/>
  <c r="C16" i="15" l="1"/>
  <c r="C18" i="15" s="1"/>
  <c r="C20" i="15" s="1"/>
  <c r="B121" i="10"/>
  <c r="B154" i="10" s="1"/>
  <c r="A121" i="10"/>
  <c r="A154" i="10" s="1"/>
  <c r="B75" i="10" l="1"/>
  <c r="B152" i="10" s="1"/>
  <c r="A75" i="10"/>
  <c r="A152" i="10" s="1"/>
  <c r="B24" i="10" l="1"/>
  <c r="B23" i="10"/>
</calcChain>
</file>

<file path=xl/sharedStrings.xml><?xml version="1.0" encoding="utf-8"?>
<sst xmlns="http://schemas.openxmlformats.org/spreadsheetml/2006/main" count="253" uniqueCount="141">
  <si>
    <t xml:space="preserve">Investitor \ Naručitelj radova:                                                        </t>
  </si>
  <si>
    <t>Objekt \ Građevina:</t>
  </si>
  <si>
    <t>SVI RADOVI I MATERIJALI - UKUPNO:</t>
  </si>
  <si>
    <t>OIB:</t>
  </si>
  <si>
    <t>REKAPITULACIJA</t>
  </si>
  <si>
    <t>PDV 25%:</t>
  </si>
  <si>
    <t>KOLIČINA</t>
  </si>
  <si>
    <t>Sadržaj:</t>
  </si>
  <si>
    <t xml:space="preserve">IZNOS (kn) </t>
  </si>
  <si>
    <t>PONUDA - TROŠKOVNIK</t>
  </si>
  <si>
    <t>CIJENA (kn)</t>
  </si>
  <si>
    <t>Datum:</t>
  </si>
  <si>
    <t>85290822507</t>
  </si>
  <si>
    <t>Novalja</t>
  </si>
  <si>
    <t>53291 Novalja</t>
  </si>
  <si>
    <t>I</t>
  </si>
  <si>
    <t>II</t>
  </si>
  <si>
    <t>ZEMLJANI RADOVI</t>
  </si>
  <si>
    <t>PRIPREMNI RADOVI</t>
  </si>
  <si>
    <r>
      <t xml:space="preserve">                                                        m</t>
    </r>
    <r>
      <rPr>
        <vertAlign val="superscript"/>
        <sz val="10"/>
        <rFont val="Century Gothic"/>
        <family val="2"/>
        <charset val="238"/>
      </rPr>
      <t>'</t>
    </r>
  </si>
  <si>
    <t>Iskolčenje trase i objekata</t>
  </si>
  <si>
    <r>
      <t xml:space="preserve">                                                        m</t>
    </r>
    <r>
      <rPr>
        <vertAlign val="superscript"/>
        <sz val="10"/>
        <rFont val="Century Gothic"/>
        <family val="2"/>
        <charset val="238"/>
      </rPr>
      <t>3</t>
    </r>
  </si>
  <si>
    <r>
      <t xml:space="preserve">                                                        m</t>
    </r>
    <r>
      <rPr>
        <vertAlign val="superscript"/>
        <sz val="10"/>
        <rFont val="Century Gothic"/>
        <family val="2"/>
        <charset val="238"/>
      </rPr>
      <t>2</t>
    </r>
  </si>
  <si>
    <t>OBORINSKA ODVODNJA</t>
  </si>
  <si>
    <t>III</t>
  </si>
  <si>
    <t>kompl</t>
  </si>
  <si>
    <t>OBJEKTI</t>
  </si>
  <si>
    <t>V</t>
  </si>
  <si>
    <t>Dobava i ugradba betonskih montažnih rubnjaka 15x25 cm. U cijenu uračunato: iskop temelja, ugradba montažnih betonskih cestovnih rubnjaka, betonsko ojačanje rubnjaka sa stražnje strane, fugiranje spojnica rubnjaka i svi prijenosi. Za ugrađene rubnjake izvođač je dužan podnijeti ateste o kvaliteti. Obračun po m' ugrađenog rubnjaka</t>
  </si>
  <si>
    <t>ASFALTERSKI RADOVI</t>
  </si>
  <si>
    <t>VI</t>
  </si>
  <si>
    <t>Podizanje ili spuštanje poklopaca instalacija. Ukoliko se u postojećem kolniku nalaze poklopci instalacija, vodovodnih priključaka, poklopci kanalizacije, telefonskih vodova i slično, kojih je potrebno podići ili spustiti na visinu nivelete novog asfalta. Obračun po komadu podignutog ili spuštenog poklopca.</t>
  </si>
  <si>
    <t>kanalizacijski - kom</t>
  </si>
  <si>
    <t xml:space="preserve">cestovne kapice ventila, hidranata - kom </t>
  </si>
  <si>
    <t xml:space="preserve">Grad Novalja </t>
  </si>
  <si>
    <t>Prekopi na području grada Novalje</t>
  </si>
  <si>
    <t>Grad Novalja</t>
  </si>
  <si>
    <t xml:space="preserve">Strojno uklanjanje površinskog sloja zemlje, šljunka, starog asfalta i betona sa površine puta u sloju debljine 20 cm u odnosu na postojeću kotu  terena po čitavoj širini i dužini prekopa, radi postavljanja novog nosivog  sloja podloge kolne konstrukcije. Obračun po m² uklonjenog materijala. </t>
  </si>
  <si>
    <t xml:space="preserve">Fino planiranje i valjanje posteljice. Potreban modul zbijenosti Me=40 MN/m2. </t>
  </si>
  <si>
    <t xml:space="preserve"> Izrada donjeg nosivog sloja podloge kolne konstrukcije od drobljenog kamenog materijala debljine sloja 15 cm. Materijal za izradu ovog sloja je drobljeni kamen, proizveden od zdrave homogene i čvrste stijenske mase, a mora odgovarati važećim standardima.   Modul zbijenosti ispitan kružnom pločom promjera 30 cm  treba iznositi Me=80 MN/m2. Stavka uključuje nabavu, dopremu i ugradnju odgovarajućeg materijala.</t>
  </si>
  <si>
    <t xml:space="preserve">    Obračun po m2 izvedenog sloja.</t>
  </si>
  <si>
    <r>
      <t>debljina 30 cm - m</t>
    </r>
    <r>
      <rPr>
        <vertAlign val="superscript"/>
        <sz val="10"/>
        <rFont val="Century Gothic"/>
        <family val="2"/>
        <charset val="238"/>
      </rPr>
      <t>2</t>
    </r>
  </si>
  <si>
    <r>
      <t>debljina 15 cm - m</t>
    </r>
    <r>
      <rPr>
        <vertAlign val="superscript"/>
        <sz val="10"/>
        <rFont val="Century Gothic"/>
        <family val="2"/>
        <charset val="238"/>
      </rPr>
      <t>2</t>
    </r>
  </si>
  <si>
    <t>telefonski- kom</t>
  </si>
  <si>
    <t>Izvedba betonske podloge betonom C 16/20 u sloju debljine 20 cm</t>
  </si>
  <si>
    <t xml:space="preserve"> UKUPNA REKAPITULACIJA</t>
  </si>
  <si>
    <t>Svi radovi i materijali - Prekopi</t>
  </si>
  <si>
    <t>SVI RADOVI I MATERIJALI - UKUPNO SA PDV-om:</t>
  </si>
  <si>
    <t>Makadamski putevi</t>
  </si>
  <si>
    <t xml:space="preserve">Izrada bitumeniziranog  habajućeg nosivog sloja 0-16 BHNS (AC base BIT 50/70 AG6 M2-E RA) od drobljenog  kamenog materijala debljine 6cm. Materijal za izvedbu ovog sloja je drobljeni kamen proizveden od zdrave, homogene i čvrste stijenske mase, a mora odgovarati važećim standardima.(HRN B.B3.050.).     Kvalitetu stijenske mase dokazati atestima ne starijim od godine dana. U pogledu kvalitete BNHS-a primjenjivati će se važeći standardi.    (HRN  U:E 9.021/8b.) Sva tekuća ispitivanja vrši izvođač o svom trošku. Stavka uključuje nabavu, dopremu i ugradnju odgovarajućeg materijala. Obračun po m2 ugrađene asfaltne mase. </t>
  </si>
  <si>
    <t xml:space="preserve">Izrada bitumeniziranog  habajućeg nosivog sloja 0-16 BHNS  (AC base BIT 50/70 AG6 M2-E RA) od drobljenog  kamenog materijala debljine 6cm. Materijal za izvedbu ovog sloja je drobljeni kamen proizveden od zdrave, homogene i čvrste stijenske mase, a mora odgovarati važećim standardima.(HRN B.B3.050.).     Kvalitetu stijenske mase dokazati atestima ne starijim od godine dana. U pogledu kvalitete BNHS-a primjenjivati će se važeći standardi.    (HRN  U:E 9.021/8b.) Sva tekuća ispitivanja vrši izvođač o svom trošku. Stavka uključuje nabavu, dopremu i ugradnju odgovarajućeg materijala. Obračun po m2 ugrađene asfaltne mase. </t>
  </si>
  <si>
    <t>Plitki iskop do prosječne dubine 25 cm. Iskop u materijalu bez obzira na kategoriju tla. Izvodi se na dijelovima trase ceste gdje je to predviđeno poprečnim presjecima, a za potrebe spuštanja nivelete kolnika ili proširenja kolnika. U cijenu ulazi prebacivanje i ukrcaj viška materijala u bilo koje prijevozno sredstvo i prijevoz na deponiju, pronalazak deponija je obveza izvođača uz napomenu da na otoku ne postoji službeni deponij. Obračun po m3  iskopanog materijala u sraslom stanju.</t>
  </si>
  <si>
    <t>Opis stavke</t>
  </si>
  <si>
    <t>količina</t>
  </si>
  <si>
    <t>jed.cijena</t>
  </si>
  <si>
    <t>ukupno</t>
  </si>
  <si>
    <t>Potočnica</t>
  </si>
  <si>
    <t xml:space="preserve">Poklopci </t>
  </si>
  <si>
    <t>kanalizacijski/telefonski - kom</t>
  </si>
  <si>
    <t>Posteljica</t>
  </si>
  <si>
    <t>Nasip</t>
  </si>
  <si>
    <t xml:space="preserve">Iskop </t>
  </si>
  <si>
    <t xml:space="preserve">Izrada komplet upojnog bunara </t>
  </si>
  <si>
    <t>Rad obuhvaća:</t>
  </si>
  <si>
    <t>dobava, nabava svog potrebnog materijlala za izradu AB temeljnih traka( dvostrana oplata, armatura, beton), traka dimenzije  50x50 cm, beton C25/30, minimalna ugradnja armature 30 kg/m3 betona( armaturno željezo šipka fi 12, vilice fi 8, postava svakih 15-20 cm , željezo B500B)</t>
  </si>
  <si>
    <t>Izrada zidova od kamenih blokova, dimezije 39x19x19 cm, postava sa razmakom, ugradnja  betona C25/30 za  horizintalne i vertikalne ( u kutevima i sredini zidova) serklaže, uračunat potrebnu oplatu i armaturu 20 kg/m3 betona( armaturno željezo šipka fi 12, vilice fi 8, postava svakih 15-20 cm , željezo B500B)</t>
  </si>
  <si>
    <t xml:space="preserve">Ugradnja ljevanoželjeznih penjalica, postava svakih 20-30 cm </t>
  </si>
  <si>
    <t>Izrada kamenog nabačaja između  temeljnih traka u visini temeljne trake</t>
  </si>
  <si>
    <t xml:space="preserve">izrada AB gornje  ploče debljine 20 cm, beton C25/30, pripadajuća armaturna mreža( minimalno Q335), jednostrana oplata sa podupiračima, bočna oplata izrada  otvora za poklopac te montaža poklopca od ljevanog željeza nosivosti 400 kN </t>
  </si>
  <si>
    <t xml:space="preserve"> izrada Zaloga od  slojeva kamenog nabačaja tucanika i pijeska iza zida </t>
  </si>
  <si>
    <t>Jediničnom cijenom uključena je priprema podloge, nabava, doprema (dovoz), ugradnja materijala, uklanjanje oplate i čišćenje okoliša od otpada nastalog izradom upojnog bunara (kanala) prema zadanim dimenzijama i uvjetima, kao i ispitivanje upojnosti terena "in situ",sav rad i materijal potreban za izvršenje rada, uključujući i eventualno razupiranje građevne jame, te utovar, odvoz i deponiranje iskopanog materijala. Obračun po kompletu izvedenog upojnog bunara (kanala):
 - upojni bunar</t>
  </si>
  <si>
    <t>komplet</t>
  </si>
  <si>
    <t xml:space="preserve">Posteljica </t>
  </si>
  <si>
    <t>Izrada pješčane posteljice cijevi d = 30 cm( ispod iznad i sa strane cijevi). U jediničnoj cijeni su obračunati: dobava, doprema, raznošenje duž rova prirodnog ili drobljenog pijeska veličine zrna 0-4 mm, ubacivanje pijeska u rov sa razastiranjem i planiranjem posteljice, potrebno nabijanje i podbijanje pijeska, kao i ostali radovi vezani za izradu posteljice i zaštitu kanalizacijskih cijevi. Obračun po m3 ugrađenog pijeska u zbijenom stanju.</t>
  </si>
  <si>
    <r>
      <t>Ugradnja rebrastih PEHD  kanalizacijskih cijevi SN=8 kN/m2,</t>
    </r>
    <r>
      <rPr>
        <sz val="10"/>
        <color rgb="FFFF0000"/>
        <rFont val="Century Gothic"/>
        <family val="2"/>
        <charset val="238"/>
      </rPr>
      <t xml:space="preserve"> Φ 315 / 271</t>
    </r>
    <r>
      <rPr>
        <sz val="10"/>
        <rFont val="Century Gothic"/>
        <family val="2"/>
        <charset val="238"/>
      </rPr>
      <t xml:space="preserve"> (vanjski/unutarnji)mm. Jediničnom cijenom uključena je nabava,doprema  i ugradnja  cijevi,  na gradilište s istovarom uz kanalizacijski rov, privremeno odlagalište ili skladištenje, razvoz duž trase, spuštanje u rov i ugradnja. U jediničnoj cijeni uračunat je sav rad, dodatni materijal i pribor potreban za potpunu propisnu ugradnju i spajanje cijevi, uključujući i spoj s revizionim oknima. Stavkom su obračunati fazonski komadi, brtvila, obrada spojeva i sve ostalo potrebno za potrebno dovršenje rada, uključivo i kontrolu nepropusnosti. Obračun po m' ugrađene cijevi.</t>
    </r>
  </si>
  <si>
    <t>ugradnja cijevi</t>
  </si>
  <si>
    <t>ugradnja rubnjaka</t>
  </si>
  <si>
    <t>asfaltiranje</t>
  </si>
  <si>
    <t>Svi radovi i materijali -makadamski putevi</t>
  </si>
  <si>
    <t xml:space="preserve">Svi radovi i materijali - Oborinska </t>
  </si>
  <si>
    <t xml:space="preserve">Oborinska odvodnja - upojni bunar </t>
  </si>
  <si>
    <t xml:space="preserve"> Linijsku rešetku</t>
  </si>
  <si>
    <t xml:space="preserve"> cijev  oborinske odvodnje - od rešetke do upojnog bunara</t>
  </si>
  <si>
    <t>Izrada slivnika</t>
  </si>
  <si>
    <t>pravocrtno rezanje asfalta ( kvadrat 100x100 cm)</t>
  </si>
  <si>
    <t xml:space="preserve">strojni široki iskop za slivnik, dubina iskopa do 200 cm, uračunati razupiranje rova, </t>
  </si>
  <si>
    <t>Betoniranje donje betonske ploče betonom C 16 /20 u cijeloj površini iskopa debljine do 10 cm</t>
  </si>
  <si>
    <t>izrada slivnika od PEHD cijevi ili betonska cijev minimalni promjer 50 cm, dubine do 200 cm</t>
  </si>
  <si>
    <t>Betoniranje gornje betonske ploče po cijelom presjeku  debljine do 15 cm, marka betona C20/25, postava okvira slivničke rešetke u svježi beton</t>
  </si>
  <si>
    <t>ugradnja kvadratne ovalne slivničke rešetke sa otvaranjem na šarnir(pant), dimenzije 400x400 mm, minimalne nosivosti 400kN. Samozaključavanje sa dva zuba rešetke</t>
  </si>
  <si>
    <t>asfaltiranje oko slivnika  habajućim nosivim  slojem  0-16 BHNS (AC base BIT 50/70 AG6 M2-E RA) od drobljenog  kamenog materijala debljine 6cm</t>
  </si>
  <si>
    <t xml:space="preserve">Jediničnom cijenom uključena je priprema podloge, nabava, doprema (dovoz), ugradnja materijala, uklanjanje oplate i čišćenje okoliša od otpada nastalog ,sav rad i materijal potreban za izvršenje rada, uključujući i eventualno razupiranje građevne jame, te utovar, odvoz i deponiranje iskopanog materijala. Obračun po kompletu izvedenog slivnika 
</t>
  </si>
  <si>
    <t>Spajanje slivnika/rešetke  na glavnu cijev oborinske odvodnje. Podrazumijeva se:</t>
  </si>
  <si>
    <t xml:space="preserve"> polaganje cijevi Φ 160 / 148,5 (vanjski/unutarnji)mm duljine do 100 cm</t>
  </si>
  <si>
    <t>postava posteljice iznad preko ispod cijevi, minimalna debljina 10 cm</t>
  </si>
  <si>
    <t>zatrpavanje rova kamenom sitnije granulacije promjera do 20 cm  ( materijal iz iskopa), završni sloj kamenog nabačaja isplanirati kamenom sitnije granulacije(4-16 cm) te ga nabiti do potrebne zbijenosti  -  20  cm od gotove prometnice</t>
  </si>
  <si>
    <t xml:space="preserve">zatrpavanje preostali dio rova kamenim materijalom iz iskopa završni sloj kamenog nabačaja isplanirati kamenom sitnije granulacije(4-16 cm) te ga nabiti do potrebne zbijenosti </t>
  </si>
  <si>
    <t>asfaltiranje prekopa habajućim nosivim  slojem  0-16 BHNS (AC base BIT 50/70 AG6 M2-E RA) od drobljenog  kamenog materijala debljine 6cm</t>
  </si>
  <si>
    <t xml:space="preserve"> U jediničnoj cijeni uračunat je sav rad, dodatni materijal i pribor potreban za potpunu propisnu ugradnju i spajanje cijevi, uključujući i spoj s revizionim oknima. Stavkom su obračunati fazonski komadi, brtvila, obrada spojeva i sve ostalo potrebno za potrebno dovršenje rada, uključivo i kontrolu nepropusnosti.</t>
  </si>
  <si>
    <t xml:space="preserve">Obračun po kopmletu spojenog slivnika </t>
  </si>
  <si>
    <t>Spajanje slivnika na glavnu oborinsku cijev</t>
  </si>
  <si>
    <t xml:space="preserve"> komplet -Linijska rešetka duljine 100 cm</t>
  </si>
  <si>
    <t>UKUPNO OBORINSKA ODVODNJA</t>
  </si>
  <si>
    <t>široki iskop na mjestu upojnog bunara s razupiranjem, bunar dimenzija 600x700xcm dubine 500cm</t>
  </si>
  <si>
    <t xml:space="preserve"> Strojni iskop te  izrada kanala za  linijske rešetke, dobava linijskih rešetki,minimalne širine 25 cm a duljine  550 cm minimalna nosivost rešetki je 400 KN, materijal izrade  ljevano željezo. U stavku je uključena izrada AB kanala, dubina kanala nesmije biti manja od 40 cm a širina kanala nesmije biti manja od 25 cm,izrada podloge i bočnih zidova od  betona C20/25, u min.  debljini od d=10cm, strojni iskop bez obzira na kategoriju, izrade oplate ,armiranje, betoniranje, nabava i postava linijske rešetke, zatrpavanje, transport viška materijala na deponiju  te dobava i ugradnja svog  materijala potrebnog za dovršenje radova. Obračun po kompletu gotove ugrađene linijske rešetke</t>
  </si>
  <si>
    <t xml:space="preserve">Zasijecanje asfaltnog kolnika motornom pilom u pravilne geometrijske likove zasijecanje se obavlja na dijelu ulice gdje će biti uklonjen oštećeni asfalt te na spoju novog i starog asfalta kako bi se dobila potrebna ravnina zasijecanja i kvaliteta veza sa postojećim asfaltom.  Obračun po m' zasječenog kolnika.  U cijenu uračunati utovara i odvoz izrezanog asfalta. </t>
  </si>
  <si>
    <t xml:space="preserve"> Strojni iskop te  izrada kanala za  linijske rešetke, dobava linijskih rešetki,minimalne širine 25 cm  minimalna nosivost rešetki je 400 KN, materijal izrade  ljevano željezo. U stavku je uključena izrada AB kanala, dubina kanala nesmije biti manja od 40 cm a širina kanala nesmije biti manja od 25 cm,izrada podloge i bočnih zidova od  betona C20/25, u min.  debljini od d=10cm, strojni iskop bez obzira na kategoriju, izrade oplate ,armiranje, betoniranje, nabava i postava linijske rešetke, zatrpavanje, transport viška materijala na deponiju  te dobava i ugradba svog  materijala potrebnog za dovršenje radova. Obračun po kompletu gotove ugrađene linijske rešetke</t>
  </si>
  <si>
    <t>Iskop kanala50x60 cm duljine do 100 cm</t>
  </si>
  <si>
    <t xml:space="preserve"> Utovar,  odvoz i zbrinjavanje materijala iz iskopa. Pronalazak deponija je obveza Izvođača uz napomenu da na otoku ne postoji službeni deponij. Obračun količine u rastresitom stanju. Obračunska rastresitost je 33% je obračunata u predviđenoj količini odvoza materijala</t>
  </si>
  <si>
    <t xml:space="preserve">Zasijecanje asfaltnog kolnika kružnom pilom u pravilne geometrijske likove. Zasijecanje se obavlja na dijelu ulice gdje će biti uklonjen oštećeni asfalt te na spoju novog i starog asfalta kako bi se dobila potrebna ravnina zasijecanja i kvaliteta veza sa postojećim asfaltom.  Obračun po m' zasječenog kolnika.  U cijenu uračunati utovara i odvoz izrezanog asfalta. </t>
  </si>
  <si>
    <t>Asfaltiranje nogostupa u naselju St. Novalja</t>
  </si>
  <si>
    <t>Nogostup u naselju St. Novalja</t>
  </si>
  <si>
    <t>Grad Novalja  mjesni odbor St. Novalja</t>
  </si>
  <si>
    <t>Plitki iskop do prosječne dubine 25 cm. Iskop u materijalu bez obzira na kategoriju tla. U cijenu ulazi prebacivanje i ukrcaj viška materijala u bilo koje prijevozno sredstvo i prijevoz na deponiju, pronalazak deponija je obveza izvođača uz napomenu da na otoku ne postoji službeni deponij. Prilikom iskopa izvođač radova  dužan je osigurati nesmetano kretanje vozila. Obračun po m3  iskopanog materijala u sraslom stanju.</t>
  </si>
  <si>
    <t xml:space="preserve">Fino planiranje i profiliranje posteljice u usjecima i nasipima sa valjanjem. Modul zbijenosti ispitan ispitan kružnom pločom promjera 30 cm treba iznositi Me = 40 MN/m2  u cijenu uračunato zbijanje, planiranje ± 2,00 cm mjereno letvom dužine 4 m kao i ispitivanja kružnom pločom na svakih  300 m2 . Obračun po m2  isplanirane i ispitane površine. </t>
  </si>
  <si>
    <t>Dobava i ugradba betonskih montažnih rubnjaka 10x20 cm. U cijenu uračunato: iskop temelja, ugradba montažnih betonskih parkovnih  rubnjaka, betonsko ojačanje rubnjaka sa stražnje strane, fugiranje spojnica rubnjaka i svi prijenosi. Za ugrađene rubnjake izvođač je dužan podnijeti ateste o kvaliteti. Obračun po m' ugrađenog rubnjaka</t>
  </si>
  <si>
    <t xml:space="preserve">Dobava, nabava  ugradnja svog potrebnog materijala za izradu AB zida, debljine 20 cm visine do 50 cm. U stavku je uključen iskop temelja( 30x40 cm), izrada dvostrane oplate, armiranje zida ( Q335 ,ugradnja 30kg /m3 betona) te betoniranje zida betonom C20/25: </t>
  </si>
  <si>
    <t>5.1.</t>
  </si>
  <si>
    <t>Obračun po m' iskopanog temelja 30x40 cm</t>
  </si>
  <si>
    <t>5.2.</t>
  </si>
  <si>
    <t>Obračun po m2 izrađene i demontirane oplate</t>
  </si>
  <si>
    <t>5.3.</t>
  </si>
  <si>
    <t>Obračun po m3 ugrađenog betona  C 20/25 sa pripadajućom armaturom</t>
  </si>
  <si>
    <t>Izrada habajućeg sloja (srednje prometno opterećenje) AC 11 surf  45/80-65 AG3 M3, debljine 4,0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</si>
  <si>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Svi radovi i materijali - Potočnica</t>
  </si>
  <si>
    <t>Svi radovi i materijali - Nogostup St. Novalja</t>
  </si>
  <si>
    <t>Obračun po m' ugrađenog rubnjaka.</t>
  </si>
  <si>
    <t>m'</t>
  </si>
  <si>
    <t xml:space="preserve"> Dobava i ugradba betonskih montažnih cestovnih rubnjaka 15 x 25 cm. U cijenu uračunato: piljenje asfalta, iskop postojećih rubnjaka , iskop temelja ugradba montažnih betonskih rubnjaka, betonsko ojačanje rubnjaka sa stražnje strane, fugiranje spojnica rubnjaka i svi prijenosi. </t>
  </si>
  <si>
    <t>1.1.</t>
  </si>
  <si>
    <t>1.2.</t>
  </si>
  <si>
    <t xml:space="preserve">Fino planiranje i profiliranje posteljice u usjecima i nasipima sa valjanjem. Modul zbijenosti ispitan ispitan kružnom pločom promjera 30 cm treba iznositi Me = 80 MN/m2  u cijenu uračunato zbijanje, planiranje ± 2,00 cm mjereno letvom dužine 4 m kao i ispitivanja kružnom pločom na svakih 500 m2 . Obračun po m2  isplanirane i ispitane površine. </t>
  </si>
  <si>
    <t xml:space="preserve">Fino planiranje i profiliranje posteljice u usjecima i nasipima sa valjanjem. Modul zbijenosti ispitan ispitan kružnom pločom promjera 30 cm treba iznositi Me = 80 MN/m2  u cijenu uračunato zbijanje, planiranje ± 2,00 cm mjereno letvom dužine 4 m kao i ispitivanja kružnom pločom na svakih  500 m2 . Obračun po m2  isplanirane i ispitane površine. </t>
  </si>
  <si>
    <t>Dobava nabava i ugradnja svog potrebnog materijala za izradu funkcionalnog slivnika te spajanje na postojeću glavnu oborinsku cijev.  U stavku je uključeno:</t>
  </si>
  <si>
    <t>Izvedba nasipa od drobljenog kamenog materijala. Nasip se izvodi na dijelu kolnika kao donji nosivi sloj podloge kolne konstrukcije, a na dijelu izvan prometnice kao klasičan nasip. Izradi sloja na dijelu kolnika smije se pristupiti tek pošto ovlaštenici predstavnici grada primi planum donjeg sloja (posteljicu) u pogledu ravnosti i zbijenosti. Materijal za izradu ovog sloja je drobljeni kamen proizveden od zdrave, homogene i čvrste stijenske mase, a mora odgovarati važećim standardima. Kvalitetu stijenske mase treba dokazati atestima ne starijim od godinu dana. Debljina sloja ovisi o potrebnom iskopu ili potrebnom nasipavanju do razine bitumeniziranog nosivog sloja (BNS-a) određenog detaljem rubnjaka i konstrukcijom kolnika. Traženi modul zbijenosti na dijelu kolne površine površini ispitan kružnom pločom promjera 30 cm iznosi Me=80 MN/m2. Obračun po m3 izvedenog nasipa. Količina prema računskom iskazu masa.</t>
  </si>
  <si>
    <t xml:space="preserve"> Iskop rova za kanalizacijske cijevi( prosječna širina  60 cm , prosječna dubina  do 120 cm)  u materijalu bez obzira na kategoriju tla, s planiranjem dna kanala s točnošću +/- 3 cm te zatrpavanje istog nakon polaganja cijevi preko posteljice materijalom iz iskopa krupnoća kamena ne smije biti veća od 15 cm. Dubina i širina iskopa utvrđuje se na licu mjesta s ovlaštenim predstavnicima grada.Iskopani materijal odložiti min. 1,0 m od ruba iskopa s jedne strane i odvojiti krupniji materijal od sitnijeg (veličina zrna do 10 cm). U jediničnoj cijeni obuhvaćen je iskop tla, sva potrebna razupiranja, crpljenje vode, privremeno odlaganje materijala iz iskopa, utovar i odvoz viška materijala na odlagalište i čišćenje terena u pojasu rova nakon dovršenja radova.Obračun po m3 iskopanog materijala u sraslom stanju po idealnom presjeku.</t>
  </si>
  <si>
    <t>Izvedba nasipa od drobljenog kamenog materijala. Nasip se izvodi na dijelu kolnika kao donji nosivi sloj podloge kolne konstrukcije, a na dijelu izvan prometnice kao klasičan nasip. Izradi sloja na dijelu kolnika smije se pristupiti tek pošto ovlašteni predstavnici grada prime planum donjeg sloja (posteljicu) u pogledu ravnosti i zbijenosti. Materijal za izradu ovog sloja je drobljeni kamen proizveden od zdrave, homogene i čvrste stijenske mase, a mora odgovarati važećim standardima. Kvalitetu stijenske mase treba dokazati atestima ne starijim od godinu dana. Debljina sloja ovisi o potrebnom iskopu ili potrebnom nasipavanju do razine bitumeniziranog nosivog sloja (BNS-a) određenog detaljem rubnjaka i konstrukcijom kolnika. Traženi modul zbijenosti na dijelu kolne površine površini ispitan kružnom pločom promjera 30 cm iznosi Me=80 MN/m2. Obračun po m3 izvedenog nasipa. Količina prema računskom iskazu masa.</t>
  </si>
  <si>
    <t xml:space="preserve">Fino planiranje i profiliranje posteljice u usjecima i nasipima sa valjanjem. Modul zbijenosti ispitan  kružnom pločom promjera 30 cm treba iznositi Me = 40 MN/m2  u cijenu uračunato zbijanje, planiranje ± 2,00 cm mjereno letvom dužine 4 m. Obračun po m2  isplanirane i ispitane površine. </t>
  </si>
  <si>
    <t>Izrada završnog trošivog sloja po sistemu sitnozrnatog asfalt- betona AB 0/11( AC 11 surf BIT 50/70 AG4 M) na mjestu sanacije prekopa gdje je već pripremljena  betonska podloga kanala, debljine sloja 4 cm. Za ovaj sustav treba  primijeniti prirodni ili drobljeni pijesak i kameno brašno dolomitnog porijekla. Kvalitetu stijenske mase dokazati atestima ne starijim od  godine dana. U pogledu kvalitete AB 0/11  primjenjivati će se važeći  standardi. (HRN U:E 9.021/8b.) Sva tekuća ispitivanja vrši izvođač o svom trošku. Stavka uključuje nabavu, dopremu i ugradnju odgovarajućeg materijala.     Obračun po m2 ugrađene asfaltne mase.</t>
  </si>
  <si>
    <t xml:space="preserve">Izvedba nasipa od drobljenog kamenog materijala. Nasip se izvodi na dijelu nogostupa  kao donji nosivi sloj podloge konstrukcije. Izradi sloja na dijelu nogostupa smije se pristupiti tek pošto ovlašteni predstavnici grada prime planum donjeg sloja (posteljicu) u pogledu ravnosti i zbijenosti. Materijal za izradu ovog sloja je drobljeni kamen proizveden od zdrave, homogene i čvrste stijenske mase, a mora odgovarati važećim standardima. Kvalitetu stijenske mase treba dokazati atestima ne starijim od godinu dana. Traženi modul zbijenosti na dijelu kolne površine površini ispitan kružnom pločom promjera 30 cm iznosi Me=60 MN/m2. Obračun po m3 izvedenog nasipa. </t>
  </si>
  <si>
    <t xml:space="preserve"> Iskolčenje trase i objekata. Prije početka radova potrebno je iskolčiti os trase i označiti na terenu, a u tjeku radova iskolčavati pozicije tlocrtne i visinske za ugradnju svih cestovnih rubnjaka i kontrolu granica parcele prometnice. Obračun po m iskolčene osi trase ceste.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</si>
</sst>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kn&quot;_-;\-* #,##0.00\ &quot;kn&quot;_-;_-* &quot;-&quot;??\ &quot;kn&quot;_-;_-@_-"/>
    <numFmt numFmtId="43" formatCode="_-* #,##0.00\ _k_n_-;\-* #,##0.00\ _k_n_-;_-* &quot;-&quot;??\ _k_n_-;_-@_-"/>
    <numFmt numFmtId="164" formatCode="_(&quot;$&quot;* #,##0.00_);_(&quot;$&quot;* \(#,##0.00\);_(&quot;$&quot;* &quot;-&quot;??_);_(@_)"/>
    <numFmt numFmtId="165" formatCode="_-&quot;kn&quot;\ * #,##0.00_-;\-&quot;kn&quot;\ * #,##0.00_-;_-&quot;kn&quot;\ * &quot;-&quot;??_-;_-@_-"/>
    <numFmt numFmtId="166" formatCode="_-* #,##0.00_-;\-* #,##0.00_-;_-* &quot;-&quot;??_-;_-@_-"/>
    <numFmt numFmtId="167" formatCode="_-* #,##0\ &quot;DM&quot;_-;\-* #,##0\ &quot;DM&quot;_-;_-* &quot;-&quot;\ &quot;DM&quot;_-;_-@_-"/>
    <numFmt numFmtId="168" formatCode="_-* #,##0.00\ &quot;DM&quot;_-;\-* #,##0.00\ &quot;DM&quot;_-;_-* &quot;-&quot;??\ &quot;DM&quot;_-;_-@_-"/>
    <numFmt numFmtId="169" formatCode="_-* #,##0.00\ &quot;Sk&quot;_-;\-* #,##0.00\ &quot;Sk&quot;_-;_-* &quot;-&quot;??\ &quot;Sk&quot;_-;_-@_-"/>
    <numFmt numFmtId="170" formatCode="_-* #,##0.00\ &quot;Kčs&quot;_-;\-* #,##0.00\ &quot;Kčs&quot;_-;_-* &quot;-&quot;??\ &quot;Kčs&quot;_-;_-@_-"/>
    <numFmt numFmtId="171" formatCode="[$-F800]dddd\,\ mmmm\ dd\,\ yyyy"/>
    <numFmt numFmtId="172" formatCode="#,##0.00_ ;\-#,##0.00\ "/>
  </numFmts>
  <fonts count="3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sz val="8"/>
      <name val="Arial CE"/>
      <charset val="238"/>
    </font>
    <font>
      <sz val="11"/>
      <name val="Times New Roman CE"/>
    </font>
    <font>
      <sz val="10"/>
      <name val="Times New Roman CE"/>
      <family val="1"/>
      <charset val="238"/>
    </font>
    <font>
      <sz val="10"/>
      <name val="MS Sans"/>
    </font>
    <font>
      <u/>
      <sz val="10"/>
      <color indexed="12"/>
      <name val="Arial"/>
      <family val="2"/>
      <charset val="238"/>
    </font>
    <font>
      <sz val="10"/>
      <color indexed="10"/>
      <name val="Century Gothic"/>
      <family val="2"/>
      <charset val="238"/>
    </font>
    <font>
      <sz val="10"/>
      <name val="Century Gothic"/>
      <family val="2"/>
      <charset val="238"/>
    </font>
    <font>
      <sz val="9"/>
      <name val="Century Gothic"/>
      <family val="2"/>
      <charset val="238"/>
    </font>
    <font>
      <b/>
      <sz val="10"/>
      <name val="Century Gothic"/>
      <family val="2"/>
      <charset val="238"/>
    </font>
    <font>
      <vertAlign val="superscript"/>
      <sz val="10"/>
      <name val="Century Gothic"/>
      <family val="2"/>
      <charset val="238"/>
    </font>
    <font>
      <i/>
      <sz val="10"/>
      <name val="Century Gothic"/>
      <family val="2"/>
      <charset val="238"/>
    </font>
    <font>
      <sz val="10"/>
      <color indexed="16"/>
      <name val="Century Gothic"/>
      <family val="2"/>
      <charset val="238"/>
    </font>
    <font>
      <b/>
      <sz val="10"/>
      <color indexed="12"/>
      <name val="Century Gothic"/>
      <family val="2"/>
      <charset val="238"/>
    </font>
    <font>
      <b/>
      <sz val="10"/>
      <color indexed="16"/>
      <name val="Century Gothic"/>
      <family val="2"/>
      <charset val="238"/>
    </font>
    <font>
      <sz val="10"/>
      <name val="Arial"/>
      <family val="2"/>
      <charset val="238"/>
    </font>
    <font>
      <u/>
      <sz val="10"/>
      <color indexed="12"/>
      <name val="Arial"/>
      <family val="2"/>
      <charset val="238"/>
    </font>
    <font>
      <b/>
      <u/>
      <sz val="10"/>
      <color indexed="12"/>
      <name val="Arial"/>
      <family val="2"/>
      <charset val="238"/>
    </font>
    <font>
      <sz val="10"/>
      <color rgb="FFFF0000"/>
      <name val="Century Gothic"/>
      <family val="2"/>
      <charset val="238"/>
    </font>
    <font>
      <sz val="10"/>
      <color theme="1"/>
      <name val="Arial"/>
      <family val="2"/>
      <charset val="238"/>
    </font>
    <font>
      <b/>
      <sz val="10"/>
      <name val="Arial"/>
      <family val="2"/>
    </font>
    <font>
      <b/>
      <sz val="10"/>
      <name val="Arial"/>
      <family val="2"/>
      <charset val="238"/>
    </font>
    <font>
      <sz val="12"/>
      <name val="Arial CE"/>
      <charset val="238"/>
    </font>
    <font>
      <sz val="10"/>
      <name val="Helv"/>
    </font>
    <font>
      <sz val="10"/>
      <color theme="1"/>
      <name val="Calibri"/>
      <family val="2"/>
      <charset val="238"/>
      <scheme val="minor"/>
    </font>
    <font>
      <b/>
      <sz val="10"/>
      <color theme="1"/>
      <name val="Calibri"/>
      <family val="2"/>
      <charset val="238"/>
      <scheme val="minor"/>
    </font>
    <font>
      <sz val="10"/>
      <color theme="1"/>
      <name val="Century Gothic"/>
      <family val="2"/>
      <charset val="238"/>
    </font>
    <font>
      <sz val="10"/>
      <color rgb="FFFF0000"/>
      <name val="Calibri"/>
      <family val="2"/>
      <charset val="238"/>
      <scheme val="minor"/>
    </font>
  </fonts>
  <fills count="5">
    <fill>
      <patternFill patternType="none"/>
    </fill>
    <fill>
      <patternFill patternType="gray125"/>
    </fill>
    <fill>
      <patternFill patternType="solid">
        <fgColor theme="0"/>
        <bgColor indexed="64"/>
      </patternFill>
    </fill>
    <fill>
      <patternFill patternType="gray0625"/>
    </fill>
    <fill>
      <patternFill patternType="solid">
        <fgColor indexed="22"/>
        <bgColor indexed="64"/>
      </patternFill>
    </fill>
  </fills>
  <borders count="32">
    <border>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hair">
        <color indexed="64"/>
      </right>
      <top style="hair">
        <color indexed="64"/>
      </top>
      <bottom style="hair">
        <color indexed="64"/>
      </bottom>
      <diagonal/>
    </border>
    <border>
      <left/>
      <right style="double">
        <color indexed="64"/>
      </right>
      <top style="double">
        <color indexed="64"/>
      </top>
      <bottom style="double">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style="medium">
        <color indexed="64"/>
      </left>
      <right style="thick">
        <color auto="1"/>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s>
  <cellStyleXfs count="32">
    <xf numFmtId="171" fontId="0" fillId="0" borderId="0"/>
    <xf numFmtId="166" fontId="20" fillId="0" borderId="0" applyFont="0" applyFill="0" applyBorder="0" applyAlignment="0" applyProtection="0"/>
    <xf numFmtId="166" fontId="20" fillId="0" borderId="0" applyFont="0" applyFill="0" applyBorder="0" applyAlignment="0" applyProtection="0"/>
    <xf numFmtId="171" fontId="10" fillId="0" borderId="0" applyNumberFormat="0" applyFill="0" applyBorder="0" applyAlignment="0" applyProtection="0">
      <alignment vertical="top"/>
      <protection locked="0"/>
    </xf>
    <xf numFmtId="171" fontId="21" fillId="0" borderId="0" applyNumberFormat="0" applyFill="0" applyBorder="0" applyAlignment="0" applyProtection="0">
      <alignment vertical="top"/>
      <protection locked="0"/>
    </xf>
    <xf numFmtId="164" fontId="5" fillId="0" borderId="0" applyFont="0" applyFill="0" applyBorder="0" applyAlignment="0" applyProtection="0"/>
    <xf numFmtId="170" fontId="7" fillId="0" borderId="0" applyFont="0" applyFill="0" applyBorder="0" applyAlignment="0" applyProtection="0"/>
    <xf numFmtId="169" fontId="6" fillId="0" borderId="0" applyFont="0" applyFill="0" applyBorder="0" applyAlignment="0" applyProtection="0"/>
    <xf numFmtId="171" fontId="20" fillId="0" borderId="0"/>
    <xf numFmtId="171" fontId="7" fillId="0" borderId="0"/>
    <xf numFmtId="171" fontId="8" fillId="0" borderId="0"/>
    <xf numFmtId="171" fontId="9" fillId="0" borderId="0"/>
    <xf numFmtId="167" fontId="5" fillId="0" borderId="0" applyFont="0" applyFill="0" applyBorder="0" applyAlignment="0" applyProtection="0"/>
    <xf numFmtId="168" fontId="5" fillId="0" borderId="0" applyFont="0" applyFill="0" applyBorder="0" applyAlignment="0" applyProtection="0"/>
    <xf numFmtId="171" fontId="4" fillId="0" borderId="0"/>
    <xf numFmtId="171" fontId="4" fillId="0" borderId="0"/>
    <xf numFmtId="171" fontId="4" fillId="0" borderId="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71" fontId="10" fillId="0" borderId="0" applyNumberFormat="0" applyFill="0" applyBorder="0" applyAlignment="0" applyProtection="0">
      <alignment vertical="top"/>
      <protection locked="0"/>
    </xf>
    <xf numFmtId="0" fontId="3" fillId="0" borderId="0"/>
    <xf numFmtId="0" fontId="4" fillId="0" borderId="0"/>
    <xf numFmtId="0" fontId="25" fillId="3" borderId="1">
      <alignment vertical="top"/>
    </xf>
    <xf numFmtId="0" fontId="27" fillId="0" borderId="0"/>
    <xf numFmtId="0" fontId="24" fillId="0" borderId="0"/>
    <xf numFmtId="0" fontId="2" fillId="0" borderId="0"/>
    <xf numFmtId="9" fontId="4" fillId="0" borderId="0" applyFont="0" applyFill="0" applyBorder="0" applyAlignment="0" applyProtection="0"/>
    <xf numFmtId="0" fontId="28" fillId="0" borderId="0"/>
    <xf numFmtId="172" fontId="26" fillId="4" borderId="1">
      <alignment vertical="center"/>
    </xf>
    <xf numFmtId="43" fontId="4" fillId="0" borderId="0" applyFont="0" applyFill="0" applyBorder="0" applyAlignment="0" applyProtection="0"/>
    <xf numFmtId="0" fontId="1" fillId="0" borderId="0"/>
  </cellStyleXfs>
  <cellXfs count="209">
    <xf numFmtId="171" fontId="0" fillId="0" borderId="0" xfId="0"/>
    <xf numFmtId="171" fontId="13" fillId="0" borderId="0" xfId="16" applyFont="1" applyAlignment="1">
      <alignment vertical="center"/>
    </xf>
    <xf numFmtId="0" fontId="13" fillId="0" borderId="0" xfId="16" applyNumberFormat="1" applyFont="1" applyAlignment="1">
      <alignment vertical="center"/>
    </xf>
    <xf numFmtId="0" fontId="13" fillId="0" borderId="0" xfId="16" applyNumberFormat="1" applyFont="1" applyAlignment="1">
      <alignment horizontal="right" vertical="center"/>
    </xf>
    <xf numFmtId="171" fontId="13" fillId="0" borderId="0" xfId="16" applyNumberFormat="1" applyFont="1" applyAlignment="1">
      <alignment vertical="center"/>
    </xf>
    <xf numFmtId="0" fontId="12" fillId="0" borderId="0" xfId="16" applyNumberFormat="1" applyFont="1" applyAlignment="1">
      <alignment horizontal="right" wrapText="1"/>
    </xf>
    <xf numFmtId="0" fontId="12" fillId="0" borderId="0" xfId="16" applyNumberFormat="1" applyFont="1"/>
    <xf numFmtId="171" fontId="12" fillId="0" borderId="0" xfId="16" applyNumberFormat="1" applyFont="1"/>
    <xf numFmtId="171" fontId="12" fillId="0" borderId="0" xfId="16" applyFont="1"/>
    <xf numFmtId="0" fontId="12" fillId="0" borderId="0" xfId="16" applyNumberFormat="1" applyFont="1" applyAlignment="1">
      <alignment horizontal="right"/>
    </xf>
    <xf numFmtId="0" fontId="12" fillId="0" borderId="0" xfId="16" applyNumberFormat="1" applyFont="1" applyAlignment="1"/>
    <xf numFmtId="171" fontId="12" fillId="0" borderId="0" xfId="16" applyNumberFormat="1" applyFont="1" applyAlignment="1"/>
    <xf numFmtId="171" fontId="12" fillId="0" borderId="0" xfId="16" applyFont="1" applyAlignment="1"/>
    <xf numFmtId="0" fontId="12" fillId="0" borderId="0" xfId="16" applyNumberFormat="1" applyFont="1" applyFill="1" applyAlignment="1">
      <alignment horizontal="justify" wrapText="1"/>
    </xf>
    <xf numFmtId="0" fontId="12" fillId="0" borderId="0" xfId="16" applyNumberFormat="1" applyFont="1" applyFill="1" applyAlignment="1">
      <alignment horizontal="right" wrapText="1"/>
    </xf>
    <xf numFmtId="171" fontId="12" fillId="0" borderId="0" xfId="16" applyNumberFormat="1" applyFont="1" applyFill="1" applyAlignment="1">
      <alignment horizontal="justify" wrapText="1"/>
    </xf>
    <xf numFmtId="171" fontId="12" fillId="0" borderId="0" xfId="16" applyFont="1" applyFill="1" applyAlignment="1">
      <alignment horizontal="justify" wrapText="1"/>
    </xf>
    <xf numFmtId="4" fontId="12" fillId="0" borderId="0" xfId="16" applyNumberFormat="1" applyFont="1" applyFill="1" applyAlignment="1">
      <alignment horizontal="right" vertical="top" wrapText="1"/>
    </xf>
    <xf numFmtId="171" fontId="12" fillId="0" borderId="0" xfId="16" applyNumberFormat="1" applyFont="1" applyFill="1" applyBorder="1" applyAlignment="1">
      <alignment horizontal="right" vertical="top" wrapText="1"/>
    </xf>
    <xf numFmtId="4" fontId="12" fillId="0" borderId="0" xfId="16" applyNumberFormat="1" applyFont="1" applyFill="1" applyAlignment="1">
      <alignment horizontal="center" vertical="top" wrapText="1"/>
    </xf>
    <xf numFmtId="171" fontId="12" fillId="0" borderId="7" xfId="16" applyFont="1" applyFill="1" applyBorder="1" applyAlignment="1">
      <alignment horizontal="right" vertical="center" wrapText="1"/>
    </xf>
    <xf numFmtId="171" fontId="12" fillId="0" borderId="0" xfId="16" applyFont="1" applyFill="1" applyBorder="1" applyAlignment="1">
      <alignment horizontal="left" vertical="center"/>
    </xf>
    <xf numFmtId="171" fontId="12" fillId="0" borderId="0" xfId="16" applyFont="1" applyFill="1" applyBorder="1" applyAlignment="1">
      <alignment horizontal="right" vertical="center" wrapText="1"/>
    </xf>
    <xf numFmtId="165" fontId="14" fillId="0" borderId="0" xfId="16" applyNumberFormat="1" applyFont="1" applyFill="1" applyBorder="1" applyAlignment="1">
      <alignment horizontal="right" vertical="center" wrapText="1"/>
    </xf>
    <xf numFmtId="171" fontId="12" fillId="0" borderId="7" xfId="16" applyFont="1" applyFill="1" applyBorder="1" applyAlignment="1">
      <alignment horizontal="center" vertical="center" wrapText="1"/>
    </xf>
    <xf numFmtId="171" fontId="12" fillId="0" borderId="0" xfId="16" applyFont="1" applyFill="1" applyBorder="1" applyAlignment="1">
      <alignment horizontal="right" vertical="center"/>
    </xf>
    <xf numFmtId="0" fontId="12" fillId="0" borderId="0" xfId="16" applyNumberFormat="1" applyFont="1" applyFill="1"/>
    <xf numFmtId="0" fontId="12" fillId="0" borderId="0" xfId="16" applyNumberFormat="1" applyFont="1" applyFill="1" applyAlignment="1">
      <alignment horizontal="right"/>
    </xf>
    <xf numFmtId="171" fontId="12" fillId="0" borderId="0" xfId="16" applyNumberFormat="1" applyFont="1" applyFill="1"/>
    <xf numFmtId="171" fontId="12" fillId="0" borderId="0" xfId="16" applyFont="1" applyFill="1"/>
    <xf numFmtId="171" fontId="12" fillId="0" borderId="0" xfId="16" applyFont="1" applyFill="1" applyAlignment="1">
      <alignment horizontal="center" vertical="top" wrapText="1"/>
    </xf>
    <xf numFmtId="171" fontId="12" fillId="0" borderId="0" xfId="16" applyFont="1" applyFill="1" applyAlignment="1">
      <alignment horizontal="right" vertical="top" wrapText="1"/>
    </xf>
    <xf numFmtId="171" fontId="17" fillId="0" borderId="0" xfId="16" applyFont="1" applyFill="1" applyAlignment="1">
      <alignment horizontal="justify" vertical="top" wrapText="1"/>
    </xf>
    <xf numFmtId="4" fontId="12" fillId="0" borderId="0" xfId="16" applyNumberFormat="1" applyFont="1" applyFill="1" applyAlignment="1">
      <alignment horizontal="right" wrapText="1"/>
    </xf>
    <xf numFmtId="4" fontId="12" fillId="0" borderId="0" xfId="16" applyNumberFormat="1" applyFont="1" applyFill="1" applyAlignment="1">
      <alignment horizontal="right" vertical="center" wrapText="1"/>
    </xf>
    <xf numFmtId="0" fontId="12" fillId="0" borderId="0" xfId="16" applyNumberFormat="1" applyFont="1" applyAlignment="1">
      <alignment horizontal="justify" wrapText="1"/>
    </xf>
    <xf numFmtId="171" fontId="12" fillId="0" borderId="0" xfId="16" applyNumberFormat="1" applyFont="1" applyAlignment="1">
      <alignment horizontal="justify" wrapText="1"/>
    </xf>
    <xf numFmtId="171" fontId="12" fillId="0" borderId="0" xfId="16" applyFont="1" applyAlignment="1">
      <alignment horizontal="justify" wrapText="1"/>
    </xf>
    <xf numFmtId="171" fontId="12" fillId="0" borderId="0" xfId="16" applyNumberFormat="1" applyFont="1" applyFill="1" applyBorder="1" applyAlignment="1">
      <alignment horizontal="right" wrapText="1"/>
    </xf>
    <xf numFmtId="171" fontId="12" fillId="0" borderId="1" xfId="16" applyFont="1" applyFill="1" applyBorder="1" applyAlignment="1">
      <alignment horizontal="right" vertical="center" wrapText="1"/>
    </xf>
    <xf numFmtId="0" fontId="14" fillId="0" borderId="0" xfId="16" applyNumberFormat="1" applyFont="1" applyAlignment="1">
      <alignment horizontal="right" wrapText="1"/>
    </xf>
    <xf numFmtId="0" fontId="14" fillId="0" borderId="0" xfId="16" applyNumberFormat="1" applyFont="1" applyFill="1" applyAlignment="1">
      <alignment horizontal="left" wrapText="1"/>
    </xf>
    <xf numFmtId="0" fontId="14" fillId="0" borderId="0" xfId="16" applyNumberFormat="1" applyFont="1" applyAlignment="1">
      <alignment horizontal="justify" wrapText="1"/>
    </xf>
    <xf numFmtId="0" fontId="19" fillId="0" borderId="0" xfId="16" applyNumberFormat="1" applyFont="1" applyFill="1" applyAlignment="1">
      <alignment horizontal="right" wrapText="1"/>
    </xf>
    <xf numFmtId="171" fontId="12" fillId="0" borderId="0" xfId="16" applyFont="1" applyFill="1" applyAlignment="1">
      <alignment horizontal="justify" vertical="center"/>
    </xf>
    <xf numFmtId="4" fontId="12" fillId="0" borderId="0" xfId="16" applyNumberFormat="1" applyFont="1" applyFill="1" applyAlignment="1">
      <alignment horizontal="left" vertical="center" wrapText="1"/>
    </xf>
    <xf numFmtId="171" fontId="14" fillId="0" borderId="0" xfId="16" applyFont="1" applyFill="1" applyBorder="1" applyAlignment="1">
      <alignment horizontal="right" vertical="center" wrapText="1"/>
    </xf>
    <xf numFmtId="171" fontId="4" fillId="0" borderId="0" xfId="16"/>
    <xf numFmtId="0" fontId="4" fillId="0" borderId="0" xfId="16" applyNumberFormat="1"/>
    <xf numFmtId="0" fontId="4" fillId="0" borderId="0" xfId="16" applyNumberFormat="1" applyAlignment="1">
      <alignment horizontal="right"/>
    </xf>
    <xf numFmtId="171" fontId="4" fillId="0" borderId="0" xfId="16" applyNumberFormat="1"/>
    <xf numFmtId="171" fontId="12" fillId="0" borderId="7" xfId="16" applyNumberFormat="1" applyFont="1" applyFill="1" applyBorder="1" applyAlignment="1">
      <alignment horizontal="left" vertical="center" wrapText="1" indent="4"/>
    </xf>
    <xf numFmtId="4" fontId="12" fillId="0" borderId="7" xfId="16" applyNumberFormat="1" applyFont="1" applyFill="1" applyBorder="1" applyAlignment="1">
      <alignment horizontal="center" vertical="center" wrapText="1"/>
    </xf>
    <xf numFmtId="0" fontId="12" fillId="0" borderId="0" xfId="16" applyNumberFormat="1" applyFont="1" applyFill="1" applyAlignment="1">
      <alignment horizontal="justify" vertical="top" wrapText="1"/>
    </xf>
    <xf numFmtId="0" fontId="12" fillId="0" borderId="0" xfId="16" applyNumberFormat="1" applyFont="1" applyFill="1" applyAlignment="1">
      <alignment vertical="top"/>
    </xf>
    <xf numFmtId="4" fontId="12" fillId="0" borderId="0" xfId="16" applyNumberFormat="1" applyFont="1" applyFill="1" applyBorder="1" applyAlignment="1">
      <alignment horizontal="left" wrapText="1"/>
    </xf>
    <xf numFmtId="171" fontId="12" fillId="0" borderId="0" xfId="16" applyFont="1" applyFill="1" applyAlignment="1">
      <alignment vertical="center"/>
    </xf>
    <xf numFmtId="171" fontId="12" fillId="0" borderId="0" xfId="16" applyFont="1" applyFill="1" applyAlignment="1">
      <alignment horizontal="center" vertical="center"/>
    </xf>
    <xf numFmtId="4" fontId="11" fillId="0" borderId="0" xfId="16" applyNumberFormat="1" applyFont="1" applyFill="1" applyAlignment="1">
      <alignment horizontal="center" vertical="center" wrapText="1"/>
    </xf>
    <xf numFmtId="171" fontId="11" fillId="0" borderId="0" xfId="16" applyFont="1" applyFill="1" applyAlignment="1">
      <alignment horizontal="center" vertical="center"/>
    </xf>
    <xf numFmtId="171" fontId="12" fillId="0" borderId="0" xfId="16" applyNumberFormat="1" applyFont="1" applyFill="1" applyBorder="1" applyAlignment="1">
      <alignment horizontal="left" vertical="center"/>
    </xf>
    <xf numFmtId="171" fontId="12" fillId="0" borderId="0" xfId="16" applyNumberFormat="1" applyFont="1" applyFill="1" applyBorder="1" applyAlignment="1">
      <alignment horizontal="left" wrapText="1" indent="4"/>
    </xf>
    <xf numFmtId="171" fontId="14" fillId="0" borderId="0" xfId="16" applyNumberFormat="1" applyFont="1" applyFill="1" applyBorder="1" applyAlignment="1">
      <alignment horizontal="left" wrapText="1"/>
    </xf>
    <xf numFmtId="171" fontId="12" fillId="0" borderId="0" xfId="16" applyNumberFormat="1" applyFont="1" applyFill="1" applyBorder="1" applyAlignment="1">
      <alignment horizontal="left" vertical="center" indent="1"/>
    </xf>
    <xf numFmtId="171" fontId="12" fillId="0" borderId="0" xfId="16" applyFont="1" applyFill="1" applyBorder="1" applyAlignment="1">
      <alignment horizontal="right"/>
    </xf>
    <xf numFmtId="171" fontId="12" fillId="0" borderId="0" xfId="16" applyFont="1" applyFill="1" applyBorder="1" applyAlignment="1">
      <alignment horizontal="left" wrapText="1"/>
    </xf>
    <xf numFmtId="171" fontId="12" fillId="0" borderId="0" xfId="16" applyFont="1" applyFill="1" applyAlignment="1">
      <alignment horizontal="right" vertical="center"/>
    </xf>
    <xf numFmtId="49" fontId="12" fillId="0" borderId="0" xfId="16" applyNumberFormat="1" applyFont="1" applyFill="1" applyAlignment="1">
      <alignment horizontal="right" vertical="center"/>
    </xf>
    <xf numFmtId="171" fontId="12" fillId="0" borderId="0" xfId="16" applyNumberFormat="1" applyFont="1" applyFill="1" applyBorder="1" applyAlignment="1">
      <alignment horizontal="center" vertical="center"/>
    </xf>
    <xf numFmtId="171" fontId="14" fillId="0" borderId="0" xfId="16" applyNumberFormat="1" applyFont="1" applyFill="1" applyBorder="1" applyAlignment="1">
      <alignment horizontal="left" vertical="center"/>
    </xf>
    <xf numFmtId="4" fontId="12" fillId="0" borderId="0" xfId="16" applyNumberFormat="1" applyFont="1" applyFill="1" applyAlignment="1">
      <alignment horizontal="center" wrapText="1"/>
    </xf>
    <xf numFmtId="4" fontId="16" fillId="0" borderId="0" xfId="16" applyNumberFormat="1" applyFont="1" applyFill="1" applyAlignment="1">
      <alignment horizontal="right" wrapText="1"/>
    </xf>
    <xf numFmtId="0" fontId="4" fillId="0" borderId="0" xfId="16" applyNumberFormat="1" applyFill="1" applyAlignment="1">
      <alignment vertical="top"/>
    </xf>
    <xf numFmtId="171" fontId="23" fillId="0" borderId="0" xfId="16" applyFont="1" applyFill="1" applyAlignment="1">
      <alignment horizontal="left" vertical="top" wrapText="1"/>
    </xf>
    <xf numFmtId="4" fontId="12" fillId="0" borderId="0" xfId="0" applyNumberFormat="1" applyFont="1" applyFill="1" applyAlignment="1">
      <alignment horizontal="center" vertical="center" wrapText="1"/>
    </xf>
    <xf numFmtId="171" fontId="12" fillId="0" borderId="0" xfId="16" applyNumberFormat="1" applyFont="1" applyFill="1" applyBorder="1" applyAlignment="1">
      <alignment horizontal="right" vertical="center" wrapText="1"/>
    </xf>
    <xf numFmtId="4" fontId="16" fillId="2" borderId="0" xfId="0" applyNumberFormat="1" applyFont="1" applyFill="1" applyAlignment="1">
      <alignment horizontal="center" vertical="center" wrapText="1"/>
    </xf>
    <xf numFmtId="171" fontId="12" fillId="0" borderId="0" xfId="16" applyNumberFormat="1" applyFont="1" applyFill="1" applyBorder="1" applyAlignment="1">
      <alignment horizontal="left" vertical="top" wrapText="1"/>
    </xf>
    <xf numFmtId="0" fontId="14" fillId="0" borderId="0" xfId="16" applyNumberFormat="1" applyFont="1" applyAlignment="1">
      <alignment horizontal="justify" wrapText="1"/>
    </xf>
    <xf numFmtId="171" fontId="12" fillId="0" borderId="0" xfId="16" applyFont="1" applyFill="1" applyAlignment="1">
      <alignment horizontal="left" vertical="top" wrapText="1"/>
    </xf>
    <xf numFmtId="171" fontId="12" fillId="0" borderId="0" xfId="16" applyNumberFormat="1" applyFont="1" applyFill="1" applyBorder="1" applyAlignment="1">
      <alignment horizontal="left" vertical="center" wrapText="1"/>
    </xf>
    <xf numFmtId="0" fontId="12" fillId="0" borderId="0" xfId="16" applyNumberFormat="1" applyFont="1" applyBorder="1" applyAlignment="1">
      <alignment horizontal="right" vertical="top"/>
    </xf>
    <xf numFmtId="0" fontId="12" fillId="0" borderId="0" xfId="16" applyNumberFormat="1" applyFont="1" applyAlignment="1">
      <alignment horizontal="right" vertical="top"/>
    </xf>
    <xf numFmtId="4" fontId="11" fillId="0" borderId="0" xfId="16" applyNumberFormat="1" applyFont="1" applyAlignment="1">
      <alignment horizontal="right" vertical="top" wrapText="1"/>
    </xf>
    <xf numFmtId="0" fontId="11" fillId="0" borderId="0" xfId="16" applyNumberFormat="1" applyFont="1" applyAlignment="1">
      <alignment horizontal="right" vertical="top"/>
    </xf>
    <xf numFmtId="0" fontId="12" fillId="0" borderId="0" xfId="16" applyNumberFormat="1" applyFont="1" applyBorder="1" applyAlignment="1">
      <alignment horizontal="right" vertical="top" wrapText="1"/>
    </xf>
    <xf numFmtId="0" fontId="12" fillId="0" borderId="0" xfId="16" applyNumberFormat="1" applyFont="1" applyFill="1" applyBorder="1" applyAlignment="1">
      <alignment horizontal="right" vertical="top"/>
    </xf>
    <xf numFmtId="0" fontId="12" fillId="0" borderId="7" xfId="16" applyNumberFormat="1" applyFont="1" applyFill="1" applyBorder="1" applyAlignment="1">
      <alignment horizontal="right" vertical="top" wrapText="1"/>
    </xf>
    <xf numFmtId="0" fontId="12" fillId="0" borderId="0" xfId="16" applyNumberFormat="1" applyFont="1" applyFill="1" applyAlignment="1">
      <alignment horizontal="right" vertical="top" wrapText="1"/>
    </xf>
    <xf numFmtId="0" fontId="12" fillId="0" borderId="0" xfId="16" applyNumberFormat="1" applyFont="1" applyFill="1" applyBorder="1" applyAlignment="1">
      <alignment horizontal="right" vertical="top" wrapText="1"/>
    </xf>
    <xf numFmtId="0" fontId="12" fillId="0" borderId="0" xfId="16" applyNumberFormat="1" applyFont="1" applyAlignment="1">
      <alignment horizontal="right" vertical="top" wrapText="1"/>
    </xf>
    <xf numFmtId="0" fontId="12" fillId="0" borderId="2" xfId="16" applyNumberFormat="1" applyFont="1" applyFill="1" applyBorder="1" applyAlignment="1">
      <alignment horizontal="right" vertical="top" wrapText="1"/>
    </xf>
    <xf numFmtId="0" fontId="14" fillId="0" borderId="0" xfId="16" applyNumberFormat="1" applyFont="1" applyFill="1" applyBorder="1" applyAlignment="1">
      <alignment horizontal="right" vertical="top" wrapText="1"/>
    </xf>
    <xf numFmtId="0" fontId="22" fillId="0" borderId="0" xfId="3" applyNumberFormat="1" applyFont="1" applyAlignment="1" applyProtection="1">
      <alignment horizontal="justify" wrapText="1"/>
    </xf>
    <xf numFmtId="0" fontId="14" fillId="0" borderId="0" xfId="16" applyNumberFormat="1" applyFont="1" applyAlignment="1">
      <alignment horizontal="justify" wrapText="1"/>
    </xf>
    <xf numFmtId="0" fontId="18" fillId="0" borderId="0" xfId="16" applyNumberFormat="1" applyFont="1" applyFill="1" applyAlignment="1">
      <alignment horizontal="right" wrapText="1"/>
    </xf>
    <xf numFmtId="4" fontId="12" fillId="0" borderId="0" xfId="16" applyNumberFormat="1" applyFont="1" applyFill="1" applyBorder="1" applyAlignment="1">
      <alignment horizontal="left" wrapText="1"/>
    </xf>
    <xf numFmtId="0" fontId="12" fillId="0" borderId="0" xfId="16" applyNumberFormat="1" applyFont="1"/>
    <xf numFmtId="171" fontId="12" fillId="0" borderId="0" xfId="16" applyFont="1" applyFill="1" applyBorder="1" applyAlignment="1">
      <alignment horizontal="center" vertical="center" wrapText="1"/>
    </xf>
    <xf numFmtId="4" fontId="12" fillId="0" borderId="0" xfId="16" applyNumberFormat="1" applyFont="1" applyFill="1" applyBorder="1" applyAlignment="1">
      <alignment horizontal="center" vertical="center" wrapText="1"/>
    </xf>
    <xf numFmtId="0" fontId="12" fillId="0" borderId="19" xfId="16" applyNumberFormat="1" applyFont="1" applyFill="1" applyBorder="1" applyAlignment="1">
      <alignment horizontal="right" vertical="top" wrapText="1"/>
    </xf>
    <xf numFmtId="171" fontId="12" fillId="0" borderId="19" xfId="16" applyFont="1" applyFill="1" applyBorder="1" applyAlignment="1">
      <alignment horizontal="right" vertical="center" wrapText="1"/>
    </xf>
    <xf numFmtId="171" fontId="14" fillId="0" borderId="19" xfId="16" applyFont="1" applyFill="1" applyBorder="1" applyAlignment="1">
      <alignment horizontal="right" vertical="center" wrapText="1"/>
    </xf>
    <xf numFmtId="0" fontId="12" fillId="0" borderId="0" xfId="16" applyNumberFormat="1" applyFont="1" applyFill="1" applyBorder="1" applyAlignment="1">
      <alignment horizontal="center" vertical="top" wrapText="1"/>
    </xf>
    <xf numFmtId="0" fontId="1" fillId="0" borderId="0" xfId="31"/>
    <xf numFmtId="0" fontId="24" fillId="0" borderId="0" xfId="31" applyFont="1" applyFill="1" applyBorder="1" applyAlignment="1">
      <alignment horizontal="justify" wrapText="1"/>
    </xf>
    <xf numFmtId="171" fontId="23" fillId="0" borderId="0" xfId="16" applyNumberFormat="1" applyFont="1" applyFill="1" applyBorder="1" applyAlignment="1">
      <alignment horizontal="left" vertical="center" wrapText="1"/>
    </xf>
    <xf numFmtId="0" fontId="22" fillId="0" borderId="0" xfId="3" applyNumberFormat="1" applyFont="1" applyAlignment="1" applyProtection="1">
      <alignment horizontal="justify" wrapText="1"/>
    </xf>
    <xf numFmtId="0" fontId="14" fillId="0" borderId="0" xfId="16" applyNumberFormat="1" applyFont="1" applyAlignment="1">
      <alignment horizontal="justify" wrapText="1"/>
    </xf>
    <xf numFmtId="171" fontId="31" fillId="0" borderId="0" xfId="16" applyFont="1" applyFill="1" applyAlignment="1">
      <alignment horizontal="left" vertical="top" wrapText="1"/>
    </xf>
    <xf numFmtId="171" fontId="31" fillId="0" borderId="0" xfId="16" applyFont="1" applyFill="1" applyAlignment="1">
      <alignment horizontal="right" vertical="top" wrapText="1"/>
    </xf>
    <xf numFmtId="0" fontId="29" fillId="0" borderId="0" xfId="31" applyFont="1" applyBorder="1"/>
    <xf numFmtId="0" fontId="29" fillId="0" borderId="0" xfId="31" applyFont="1" applyFill="1" applyBorder="1"/>
    <xf numFmtId="4" fontId="29" fillId="0" borderId="0" xfId="31" applyNumberFormat="1" applyFont="1" applyFill="1" applyBorder="1"/>
    <xf numFmtId="0" fontId="31" fillId="0" borderId="0" xfId="31" applyFont="1" applyFill="1" applyBorder="1" applyAlignment="1">
      <alignment horizontal="right" wrapText="1"/>
    </xf>
    <xf numFmtId="0" fontId="23" fillId="0" borderId="0" xfId="31" applyFont="1" applyFill="1" applyBorder="1" applyAlignment="1">
      <alignment horizontal="right" wrapText="1"/>
    </xf>
    <xf numFmtId="0" fontId="29" fillId="0" borderId="0" xfId="31" applyFont="1"/>
    <xf numFmtId="0" fontId="30" fillId="0" borderId="0" xfId="31" applyFont="1" applyBorder="1"/>
    <xf numFmtId="0" fontId="29" fillId="0" borderId="0" xfId="31" applyFont="1" applyBorder="1" applyAlignment="1">
      <alignment wrapText="1"/>
    </xf>
    <xf numFmtId="0" fontId="31" fillId="0" borderId="0" xfId="31" applyFont="1" applyFill="1" applyBorder="1"/>
    <xf numFmtId="4" fontId="31" fillId="0" borderId="0" xfId="31" applyNumberFormat="1" applyFont="1" applyFill="1" applyBorder="1"/>
    <xf numFmtId="0" fontId="29" fillId="0" borderId="24" xfId="31" applyFont="1" applyBorder="1"/>
    <xf numFmtId="0" fontId="12" fillId="0" borderId="25" xfId="16" applyNumberFormat="1" applyFont="1" applyFill="1" applyBorder="1" applyAlignment="1">
      <alignment horizontal="right" vertical="top" wrapText="1"/>
    </xf>
    <xf numFmtId="171" fontId="12" fillId="0" borderId="26" xfId="16" applyNumberFormat="1" applyFont="1" applyFill="1" applyBorder="1" applyAlignment="1">
      <alignment horizontal="left" vertical="center" wrapText="1"/>
    </xf>
    <xf numFmtId="0" fontId="29" fillId="0" borderId="26" xfId="31" applyFont="1" applyFill="1" applyBorder="1"/>
    <xf numFmtId="4" fontId="29" fillId="0" borderId="26" xfId="31" applyNumberFormat="1" applyFont="1" applyFill="1" applyBorder="1"/>
    <xf numFmtId="4" fontId="29" fillId="0" borderId="27" xfId="31" applyNumberFormat="1" applyFont="1" applyFill="1" applyBorder="1"/>
    <xf numFmtId="4" fontId="12" fillId="0" borderId="0" xfId="16" applyNumberFormat="1" applyFont="1" applyFill="1" applyBorder="1" applyAlignment="1">
      <alignment horizontal="left" wrapText="1"/>
    </xf>
    <xf numFmtId="0" fontId="12" fillId="0" borderId="0" xfId="16" applyNumberFormat="1" applyFont="1"/>
    <xf numFmtId="0" fontId="12" fillId="0" borderId="0" xfId="16" applyNumberFormat="1" applyFont="1" applyBorder="1" applyAlignment="1">
      <alignment horizontal="left" vertical="top"/>
    </xf>
    <xf numFmtId="0" fontId="12" fillId="0" borderId="0" xfId="16" applyNumberFormat="1" applyFont="1" applyAlignment="1">
      <alignment horizontal="left" vertical="top"/>
    </xf>
    <xf numFmtId="4" fontId="11" fillId="0" borderId="0" xfId="16" applyNumberFormat="1" applyFont="1" applyAlignment="1">
      <alignment horizontal="left" vertical="top" wrapText="1"/>
    </xf>
    <xf numFmtId="0" fontId="11" fillId="0" borderId="0" xfId="16" applyNumberFormat="1" applyFont="1" applyAlignment="1">
      <alignment horizontal="left" vertical="top"/>
    </xf>
    <xf numFmtId="0" fontId="12" fillId="0" borderId="0" xfId="16" applyNumberFormat="1" applyFont="1" applyBorder="1" applyAlignment="1">
      <alignment horizontal="left" vertical="top" wrapText="1"/>
    </xf>
    <xf numFmtId="0" fontId="12" fillId="0" borderId="0" xfId="16" applyNumberFormat="1" applyFont="1" applyFill="1" applyBorder="1" applyAlignment="1">
      <alignment horizontal="left" vertical="top"/>
    </xf>
    <xf numFmtId="0" fontId="12" fillId="0" borderId="0" xfId="16" applyNumberFormat="1" applyFont="1" applyFill="1" applyAlignment="1">
      <alignment horizontal="left" vertical="top" wrapText="1"/>
    </xf>
    <xf numFmtId="0" fontId="12" fillId="0" borderId="7" xfId="16" applyNumberFormat="1" applyFont="1" applyFill="1" applyBorder="1" applyAlignment="1">
      <alignment horizontal="left" vertical="top" wrapText="1"/>
    </xf>
    <xf numFmtId="0" fontId="12" fillId="0" borderId="0" xfId="16" applyNumberFormat="1" applyFont="1" applyFill="1" applyBorder="1" applyAlignment="1">
      <alignment horizontal="left" vertical="top" wrapText="1"/>
    </xf>
    <xf numFmtId="0" fontId="12" fillId="0" borderId="0" xfId="0" applyNumberFormat="1" applyFont="1" applyFill="1" applyAlignment="1" applyProtection="1">
      <alignment vertical="top" wrapText="1"/>
    </xf>
    <xf numFmtId="0" fontId="12" fillId="0" borderId="0" xfId="16" applyNumberFormat="1" applyFont="1" applyAlignment="1">
      <alignment horizontal="left" vertical="top" wrapText="1"/>
    </xf>
    <xf numFmtId="0" fontId="12" fillId="0" borderId="19" xfId="16" applyNumberFormat="1" applyFont="1" applyFill="1" applyBorder="1" applyAlignment="1">
      <alignment horizontal="left" vertical="top" wrapText="1"/>
    </xf>
    <xf numFmtId="4" fontId="12" fillId="0" borderId="0" xfId="16" applyNumberFormat="1" applyFont="1" applyFill="1" applyBorder="1" applyAlignment="1">
      <alignment horizontal="left" wrapText="1"/>
    </xf>
    <xf numFmtId="172" fontId="12" fillId="0" borderId="0" xfId="16" applyNumberFormat="1" applyFont="1" applyFill="1" applyAlignment="1">
      <alignment horizontal="justify" vertical="top" wrapText="1"/>
    </xf>
    <xf numFmtId="171" fontId="12" fillId="0" borderId="0" xfId="16" applyFont="1" applyFill="1" applyBorder="1" applyAlignment="1">
      <alignment vertical="top" wrapText="1"/>
    </xf>
    <xf numFmtId="171" fontId="12" fillId="0" borderId="0" xfId="16" applyFont="1" applyFill="1" applyBorder="1" applyAlignment="1">
      <alignment wrapText="1"/>
    </xf>
    <xf numFmtId="44" fontId="12" fillId="0" borderId="0" xfId="16" applyNumberFormat="1" applyFont="1" applyAlignment="1">
      <alignment horizontal="right" wrapText="1"/>
    </xf>
    <xf numFmtId="4"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vertical="center" wrapText="1"/>
    </xf>
    <xf numFmtId="0" fontId="29" fillId="0" borderId="0" xfId="31" applyFont="1" applyFill="1" applyBorder="1" applyAlignment="1"/>
    <xf numFmtId="0" fontId="29" fillId="0" borderId="28" xfId="31" applyFont="1" applyBorder="1"/>
    <xf numFmtId="0" fontId="29" fillId="0" borderId="29" xfId="31" applyFont="1" applyBorder="1"/>
    <xf numFmtId="0" fontId="29" fillId="0" borderId="30" xfId="31" applyFont="1" applyBorder="1"/>
    <xf numFmtId="0" fontId="32" fillId="0" borderId="31" xfId="31" applyFont="1" applyBorder="1"/>
    <xf numFmtId="165" fontId="14" fillId="0" borderId="7" xfId="16" applyNumberFormat="1" applyFont="1" applyFill="1" applyBorder="1" applyAlignment="1">
      <alignment horizontal="right" vertical="center" wrapText="1"/>
    </xf>
    <xf numFmtId="4" fontId="11" fillId="0" borderId="0" xfId="16" applyNumberFormat="1" applyFont="1" applyAlignment="1">
      <alignment horizontal="center" vertical="center" wrapText="1"/>
    </xf>
    <xf numFmtId="171" fontId="12" fillId="0" borderId="8" xfId="16" applyNumberFormat="1" applyFont="1" applyFill="1" applyBorder="1" applyAlignment="1">
      <alignment horizontal="left" vertical="center" wrapText="1" indent="4"/>
    </xf>
    <xf numFmtId="171" fontId="12" fillId="0" borderId="9" xfId="16" applyNumberFormat="1" applyFont="1" applyFill="1" applyBorder="1" applyAlignment="1">
      <alignment horizontal="left" vertical="center" wrapText="1" indent="4"/>
    </xf>
    <xf numFmtId="171" fontId="12" fillId="0" borderId="10" xfId="16" applyNumberFormat="1" applyFont="1" applyFill="1" applyBorder="1" applyAlignment="1">
      <alignment horizontal="left" vertical="center" wrapText="1" indent="4"/>
    </xf>
    <xf numFmtId="49" fontId="12" fillId="0" borderId="7" xfId="16" applyNumberFormat="1" applyFont="1" applyFill="1" applyBorder="1" applyAlignment="1">
      <alignment horizontal="center" vertical="center"/>
    </xf>
    <xf numFmtId="171" fontId="12" fillId="0" borderId="11" xfId="16" applyNumberFormat="1" applyFont="1" applyFill="1" applyBorder="1" applyAlignment="1">
      <alignment horizontal="left" vertical="center" indent="4"/>
    </xf>
    <xf numFmtId="171" fontId="12" fillId="0" borderId="12" xfId="16" applyNumberFormat="1" applyFont="1" applyFill="1" applyBorder="1" applyAlignment="1">
      <alignment horizontal="left" vertical="center" indent="4"/>
    </xf>
    <xf numFmtId="171" fontId="12" fillId="0" borderId="13" xfId="16" applyNumberFormat="1" applyFont="1" applyFill="1" applyBorder="1" applyAlignment="1">
      <alignment horizontal="left" vertical="center" indent="4"/>
    </xf>
    <xf numFmtId="171" fontId="12" fillId="0" borderId="16" xfId="16" applyNumberFormat="1" applyFont="1" applyFill="1" applyBorder="1" applyAlignment="1">
      <alignment horizontal="left" vertical="center" indent="4"/>
    </xf>
    <xf numFmtId="171" fontId="12" fillId="0" borderId="17" xfId="16" applyNumberFormat="1" applyFont="1" applyFill="1" applyBorder="1" applyAlignment="1">
      <alignment horizontal="left" vertical="center" indent="4"/>
    </xf>
    <xf numFmtId="171" fontId="12" fillId="0" borderId="18" xfId="16" applyNumberFormat="1" applyFont="1" applyFill="1" applyBorder="1" applyAlignment="1">
      <alignment horizontal="left" vertical="center" indent="4"/>
    </xf>
    <xf numFmtId="4" fontId="12" fillId="0" borderId="0" xfId="16" applyNumberFormat="1" applyFont="1" applyFill="1" applyBorder="1" applyAlignment="1">
      <alignment horizontal="left" wrapText="1"/>
    </xf>
    <xf numFmtId="20" fontId="12" fillId="0" borderId="11" xfId="16" applyNumberFormat="1" applyFont="1" applyFill="1" applyBorder="1" applyAlignment="1">
      <alignment horizontal="left" vertical="center" indent="4"/>
    </xf>
    <xf numFmtId="20" fontId="12" fillId="0" borderId="12" xfId="16" applyNumberFormat="1" applyFont="1" applyFill="1" applyBorder="1" applyAlignment="1">
      <alignment horizontal="left" vertical="center" indent="4"/>
    </xf>
    <xf numFmtId="20" fontId="12" fillId="0" borderId="13" xfId="16" applyNumberFormat="1" applyFont="1" applyFill="1" applyBorder="1" applyAlignment="1">
      <alignment horizontal="left" vertical="center" indent="4"/>
    </xf>
    <xf numFmtId="171" fontId="12" fillId="0" borderId="14" xfId="16" applyNumberFormat="1" applyFont="1" applyFill="1" applyBorder="1" applyAlignment="1">
      <alignment horizontal="left" vertical="center" indent="4"/>
    </xf>
    <xf numFmtId="171" fontId="12" fillId="0" borderId="0" xfId="16" applyNumberFormat="1" applyFont="1" applyFill="1" applyBorder="1" applyAlignment="1">
      <alignment horizontal="left" vertical="center" indent="4"/>
    </xf>
    <xf numFmtId="171" fontId="12" fillId="0" borderId="15" xfId="16" applyNumberFormat="1" applyFont="1" applyFill="1" applyBorder="1" applyAlignment="1">
      <alignment horizontal="left" vertical="center" indent="4"/>
    </xf>
    <xf numFmtId="165" fontId="14" fillId="0" borderId="19" xfId="16" applyNumberFormat="1" applyFont="1" applyFill="1" applyBorder="1" applyAlignment="1">
      <alignment horizontal="right" vertical="center" wrapText="1"/>
    </xf>
    <xf numFmtId="171" fontId="14" fillId="0" borderId="4" xfId="16" applyNumberFormat="1" applyFont="1" applyBorder="1" applyAlignment="1">
      <alignment horizontal="center" vertical="center" wrapText="1"/>
    </xf>
    <xf numFmtId="171" fontId="14" fillId="0" borderId="3" xfId="16" applyNumberFormat="1" applyFont="1" applyBorder="1" applyAlignment="1">
      <alignment horizontal="center" vertical="center" wrapText="1"/>
    </xf>
    <xf numFmtId="171" fontId="14" fillId="0" borderId="6" xfId="16" applyNumberFormat="1" applyFont="1" applyBorder="1" applyAlignment="1">
      <alignment horizontal="center" vertical="center" wrapText="1"/>
    </xf>
    <xf numFmtId="165" fontId="14" fillId="0" borderId="2" xfId="16" applyNumberFormat="1" applyFont="1" applyFill="1" applyBorder="1" applyAlignment="1">
      <alignment horizontal="right" vertical="center" wrapText="1"/>
    </xf>
    <xf numFmtId="165" fontId="14" fillId="0" borderId="1" xfId="16" applyNumberFormat="1" applyFont="1" applyFill="1" applyBorder="1" applyAlignment="1">
      <alignment horizontal="right" vertical="center" wrapText="1"/>
    </xf>
    <xf numFmtId="165" fontId="14" fillId="0" borderId="5" xfId="16" applyNumberFormat="1" applyFont="1" applyFill="1" applyBorder="1" applyAlignment="1">
      <alignment horizontal="right" vertical="center" wrapText="1"/>
    </xf>
    <xf numFmtId="0" fontId="12" fillId="0" borderId="0" xfId="16" applyNumberFormat="1" applyFont="1"/>
    <xf numFmtId="0" fontId="18" fillId="0" borderId="0" xfId="16" applyNumberFormat="1" applyFont="1" applyFill="1" applyAlignment="1">
      <alignment horizontal="justify" wrapText="1"/>
    </xf>
    <xf numFmtId="171" fontId="14" fillId="0" borderId="4" xfId="16" applyFont="1" applyFill="1" applyBorder="1" applyAlignment="1">
      <alignment horizontal="center" vertical="center" wrapText="1"/>
    </xf>
    <xf numFmtId="171" fontId="14" fillId="0" borderId="6" xfId="16" applyFont="1" applyFill="1" applyBorder="1" applyAlignment="1">
      <alignment horizontal="center" vertical="center" wrapText="1"/>
    </xf>
    <xf numFmtId="171" fontId="14" fillId="0" borderId="21" xfId="16" applyFont="1" applyFill="1" applyBorder="1" applyAlignment="1">
      <alignment horizontal="center" vertical="center" wrapText="1"/>
    </xf>
    <xf numFmtId="171" fontId="14" fillId="0" borderId="23" xfId="16" applyFont="1" applyFill="1" applyBorder="1" applyAlignment="1">
      <alignment horizontal="center" vertical="center" wrapText="1"/>
    </xf>
    <xf numFmtId="0" fontId="12" fillId="0" borderId="8" xfId="16" applyNumberFormat="1" applyFont="1" applyFill="1" applyBorder="1" applyAlignment="1">
      <alignment horizontal="center" vertical="top" wrapText="1"/>
    </xf>
    <xf numFmtId="0" fontId="12" fillId="0" borderId="10" xfId="16" applyNumberFormat="1" applyFont="1" applyFill="1" applyBorder="1" applyAlignment="1">
      <alignment horizontal="center" vertical="top" wrapText="1"/>
    </xf>
    <xf numFmtId="171" fontId="16" fillId="0" borderId="0" xfId="16" applyFont="1" applyFill="1" applyAlignment="1" applyProtection="1">
      <alignment horizontal="center" vertical="top" wrapText="1"/>
      <protection locked="0"/>
    </xf>
    <xf numFmtId="4" fontId="16" fillId="2" borderId="0" xfId="0" applyNumberFormat="1" applyFont="1" applyFill="1" applyAlignment="1" applyProtection="1">
      <alignment horizontal="center" vertical="center" wrapText="1"/>
      <protection locked="0"/>
    </xf>
    <xf numFmtId="4" fontId="16" fillId="0" borderId="0" xfId="16" applyNumberFormat="1" applyFont="1" applyFill="1" applyAlignment="1" applyProtection="1">
      <alignment horizontal="right" vertical="top" wrapText="1"/>
      <protection locked="0"/>
    </xf>
    <xf numFmtId="171" fontId="12" fillId="0" borderId="0" xfId="16" applyFont="1" applyFill="1" applyBorder="1" applyAlignment="1" applyProtection="1">
      <alignment horizontal="center" vertical="center" wrapText="1"/>
      <protection locked="0"/>
    </xf>
    <xf numFmtId="171" fontId="17" fillId="0" borderId="0" xfId="16" applyFont="1" applyFill="1" applyAlignment="1" applyProtection="1">
      <alignment horizontal="justify" vertical="top" wrapText="1"/>
      <protection locked="0"/>
    </xf>
    <xf numFmtId="4" fontId="16" fillId="0" borderId="0" xfId="0" applyNumberFormat="1" applyFont="1" applyFill="1" applyAlignment="1" applyProtection="1">
      <alignment horizontal="center" vertical="center" wrapText="1"/>
      <protection locked="0"/>
    </xf>
    <xf numFmtId="0" fontId="29" fillId="0" borderId="0" xfId="31" applyFont="1" applyBorder="1" applyAlignment="1" applyProtection="1">
      <alignment wrapText="1"/>
      <protection locked="0"/>
    </xf>
    <xf numFmtId="4" fontId="12" fillId="0" borderId="0" xfId="0" applyNumberFormat="1" applyFont="1" applyFill="1" applyBorder="1" applyAlignment="1" applyProtection="1">
      <alignment vertical="center" wrapText="1"/>
      <protection locked="0"/>
    </xf>
    <xf numFmtId="4" fontId="31" fillId="0" borderId="0" xfId="31" applyNumberFormat="1" applyFont="1" applyFill="1" applyBorder="1" applyProtection="1">
      <protection locked="0"/>
    </xf>
    <xf numFmtId="0" fontId="29" fillId="0" borderId="0" xfId="31" applyFont="1" applyFill="1" applyBorder="1" applyAlignment="1" applyProtection="1">
      <protection locked="0"/>
    </xf>
    <xf numFmtId="4" fontId="29" fillId="0" borderId="0" xfId="31" applyNumberFormat="1" applyFont="1" applyFill="1" applyBorder="1" applyProtection="1">
      <protection locked="0"/>
    </xf>
    <xf numFmtId="165" fontId="14" fillId="0" borderId="7" xfId="16" applyNumberFormat="1" applyFont="1" applyFill="1" applyBorder="1" applyAlignment="1" applyProtection="1">
      <alignment horizontal="right" vertical="center" wrapText="1"/>
      <protection locked="0"/>
    </xf>
    <xf numFmtId="165" fontId="14" fillId="0" borderId="0" xfId="16" applyNumberFormat="1" applyFont="1" applyFill="1" applyBorder="1" applyAlignment="1" applyProtection="1">
      <alignment horizontal="right" vertical="center" wrapText="1"/>
      <protection locked="0"/>
    </xf>
    <xf numFmtId="4" fontId="12" fillId="0" borderId="0" xfId="16" applyNumberFormat="1" applyFont="1" applyFill="1" applyAlignment="1" applyProtection="1">
      <alignment horizontal="center" wrapText="1"/>
      <protection locked="0"/>
    </xf>
    <xf numFmtId="4" fontId="16" fillId="0" borderId="0" xfId="16" applyNumberFormat="1" applyFont="1" applyFill="1" applyAlignment="1" applyProtection="1">
      <alignment horizontal="right" wrapText="1"/>
      <protection locked="0"/>
    </xf>
    <xf numFmtId="4" fontId="12" fillId="0" borderId="0" xfId="16" applyNumberFormat="1" applyFont="1" applyFill="1" applyAlignment="1" applyProtection="1">
      <alignment horizontal="right" wrapText="1"/>
      <protection locked="0"/>
    </xf>
    <xf numFmtId="165" fontId="14" fillId="0" borderId="20" xfId="16" applyNumberFormat="1" applyFont="1" applyFill="1" applyBorder="1" applyAlignment="1" applyProtection="1">
      <alignment horizontal="right" vertical="center" wrapText="1"/>
      <protection locked="0"/>
    </xf>
    <xf numFmtId="171" fontId="12" fillId="0" borderId="0" xfId="16" applyFont="1" applyFill="1" applyProtection="1">
      <protection locked="0"/>
    </xf>
    <xf numFmtId="165" fontId="14" fillId="0" borderId="21" xfId="16" applyNumberFormat="1" applyFont="1" applyFill="1" applyBorder="1" applyAlignment="1" applyProtection="1">
      <alignment horizontal="right" vertical="center" wrapText="1"/>
      <protection locked="0"/>
    </xf>
    <xf numFmtId="165" fontId="14" fillId="0" borderId="22" xfId="16" applyNumberFormat="1" applyFont="1" applyFill="1" applyBorder="1" applyAlignment="1" applyProtection="1">
      <alignment horizontal="right" vertical="center" wrapText="1"/>
      <protection locked="0"/>
    </xf>
    <xf numFmtId="165" fontId="14" fillId="0" borderId="23" xfId="16" applyNumberFormat="1" applyFont="1" applyFill="1" applyBorder="1" applyAlignment="1" applyProtection="1">
      <alignment horizontal="right" vertical="center" wrapText="1"/>
      <protection locked="0"/>
    </xf>
    <xf numFmtId="165" fontId="14" fillId="0" borderId="19" xfId="16" applyNumberFormat="1" applyFont="1" applyFill="1" applyBorder="1" applyAlignment="1" applyProtection="1">
      <alignment horizontal="right" vertical="center" wrapText="1"/>
      <protection locked="0"/>
    </xf>
  </cellXfs>
  <cellStyles count="32">
    <cellStyle name="Comma 2" xfId="1"/>
    <cellStyle name="Comma 2 2" xfId="18"/>
    <cellStyle name="Comma 3" xfId="2"/>
    <cellStyle name="Comma 3 2" xfId="19"/>
    <cellStyle name="Hiperveza" xfId="3" builtinId="8"/>
    <cellStyle name="Hyperlink 2" xfId="4"/>
    <cellStyle name="Hyperlink 2 2" xfId="20"/>
    <cellStyle name="měny_laroux" xfId="5"/>
    <cellStyle name="meny_PERSONAL" xfId="6"/>
    <cellStyle name="měny_PERSONAL" xfId="7"/>
    <cellStyle name="Naslov 5" xfId="23"/>
    <cellStyle name="Navadno_List1" xfId="24"/>
    <cellStyle name="Normal 2" xfId="8"/>
    <cellStyle name="Normal 2 2" xfId="14"/>
    <cellStyle name="Normal 2 2 2" xfId="26"/>
    <cellStyle name="Normal 2 3" xfId="25"/>
    <cellStyle name="Normal 3" xfId="15"/>
    <cellStyle name="normálne_PERSONAL" xfId="9"/>
    <cellStyle name="normální_laroux" xfId="10"/>
    <cellStyle name="Normalno" xfId="0" builtinId="0"/>
    <cellStyle name="Normalno 2" xfId="16"/>
    <cellStyle name="Normalno 3" xfId="21"/>
    <cellStyle name="Normalno 4" xfId="22"/>
    <cellStyle name="Normalno 5" xfId="31"/>
    <cellStyle name="Postotak 2" xfId="27"/>
    <cellStyle name="Standard_PERS" xfId="11"/>
    <cellStyle name="Style 1" xfId="28"/>
    <cellStyle name="Ukupno" xfId="29"/>
    <cellStyle name="Währung [0]_PERSONAL" xfId="12"/>
    <cellStyle name="Währung_PERSONAL" xfId="13"/>
    <cellStyle name="Zarez 2" xfId="17"/>
    <cellStyle name="Zarez 3"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52916</xdr:colOff>
      <xdr:row>5</xdr:row>
      <xdr:rowOff>97159</xdr:rowOff>
    </xdr:from>
    <xdr:to>
      <xdr:col>1</xdr:col>
      <xdr:colOff>824235</xdr:colOff>
      <xdr:row>8</xdr:row>
      <xdr:rowOff>181776</xdr:rowOff>
    </xdr:to>
    <xdr:pic>
      <xdr:nvPicPr>
        <xdr:cNvPr id="2" name="Slika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306916" y="1240159"/>
          <a:ext cx="771319" cy="9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5</xdr:row>
      <xdr:rowOff>4026</xdr:rowOff>
    </xdr:from>
    <xdr:to>
      <xdr:col>1</xdr:col>
      <xdr:colOff>857044</xdr:colOff>
      <xdr:row>8</xdr:row>
      <xdr:rowOff>92876</xdr:rowOff>
    </xdr:to>
    <xdr:pic>
      <xdr:nvPicPr>
        <xdr:cNvPr id="2" name="Slika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342900" y="1166076"/>
          <a:ext cx="771319" cy="965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5</xdr:row>
      <xdr:rowOff>36834</xdr:rowOff>
    </xdr:from>
    <xdr:to>
      <xdr:col>1</xdr:col>
      <xdr:colOff>799894</xdr:colOff>
      <xdr:row>8</xdr:row>
      <xdr:rowOff>123568</xdr:rowOff>
    </xdr:to>
    <xdr:pic>
      <xdr:nvPicPr>
        <xdr:cNvPr id="2" name="Slika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285750" y="1198884"/>
          <a:ext cx="771319" cy="963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5</xdr:row>
      <xdr:rowOff>46359</xdr:rowOff>
    </xdr:from>
    <xdr:to>
      <xdr:col>1</xdr:col>
      <xdr:colOff>818944</xdr:colOff>
      <xdr:row>8</xdr:row>
      <xdr:rowOff>133093</xdr:rowOff>
    </xdr:to>
    <xdr:pic>
      <xdr:nvPicPr>
        <xdr:cNvPr id="2" name="Slika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333375" y="1208409"/>
          <a:ext cx="771319" cy="9630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6"/>
  <sheetViews>
    <sheetView showGridLines="0" view="pageBreakPreview" topLeftCell="A140" zoomScale="115" zoomScaleNormal="100" zoomScaleSheetLayoutView="115" workbookViewId="0">
      <selection activeCell="C140" sqref="C140:E140"/>
    </sheetView>
  </sheetViews>
  <sheetFormatPr defaultColWidth="9.140625" defaultRowHeight="409.6" customHeight="1"/>
  <cols>
    <col min="1" max="1" width="3.85546875" style="82" customWidth="1"/>
    <col min="2" max="2" width="51.85546875" style="29" customWidth="1"/>
    <col min="3" max="3" width="9.7109375" style="33" bestFit="1" customWidth="1"/>
    <col min="4" max="4" width="11.5703125" style="29" bestFit="1" customWidth="1"/>
    <col min="5" max="5" width="11.42578125" style="29" customWidth="1"/>
    <col min="6" max="6" width="9.140625" style="48"/>
    <col min="7" max="7" width="9.140625" style="50"/>
    <col min="8" max="16384" width="9.140625" style="47"/>
  </cols>
  <sheetData>
    <row r="1" spans="1:7" s="1" customFormat="1" ht="12" customHeight="1">
      <c r="A1" s="81"/>
      <c r="B1" s="56"/>
      <c r="C1" s="34"/>
      <c r="D1" s="66"/>
      <c r="E1" s="67"/>
      <c r="F1" s="2"/>
      <c r="G1" s="4"/>
    </row>
    <row r="2" spans="1:7" s="1" customFormat="1" ht="12" customHeight="1">
      <c r="A2" s="82"/>
      <c r="B2" s="57"/>
      <c r="C2" s="57"/>
      <c r="D2" s="57"/>
      <c r="E2" s="57"/>
      <c r="F2" s="2"/>
      <c r="G2" s="4"/>
    </row>
    <row r="3" spans="1:7" s="1" customFormat="1" ht="12" customHeight="1">
      <c r="A3" s="81"/>
      <c r="B3" s="56"/>
      <c r="C3" s="34"/>
      <c r="D3" s="56"/>
      <c r="E3" s="66"/>
      <c r="F3" s="2"/>
      <c r="G3" s="4"/>
    </row>
    <row r="4" spans="1:7" s="8" customFormat="1" ht="27.75" customHeight="1">
      <c r="A4" s="154" t="s">
        <v>9</v>
      </c>
      <c r="B4" s="154"/>
      <c r="C4" s="154"/>
      <c r="D4" s="154"/>
      <c r="E4" s="154"/>
      <c r="F4" s="6"/>
      <c r="G4" s="7"/>
    </row>
    <row r="5" spans="1:7" s="8" customFormat="1" ht="27.75" customHeight="1">
      <c r="A5" s="83"/>
      <c r="B5" s="58"/>
      <c r="C5" s="58"/>
      <c r="D5" s="58"/>
      <c r="E5" s="58"/>
      <c r="F5" s="6"/>
      <c r="G5" s="7"/>
    </row>
    <row r="6" spans="1:7" s="8" customFormat="1" ht="27.75" customHeight="1">
      <c r="A6" s="83"/>
      <c r="B6" s="58"/>
      <c r="C6" s="58"/>
      <c r="D6" s="58"/>
      <c r="E6" s="58"/>
      <c r="F6" s="6"/>
      <c r="G6" s="7"/>
    </row>
    <row r="7" spans="1:7" s="8" customFormat="1" ht="27.75" customHeight="1">
      <c r="A7" s="83"/>
      <c r="B7" s="58"/>
      <c r="C7" s="58"/>
      <c r="D7" s="58"/>
      <c r="E7" s="58"/>
      <c r="F7" s="6"/>
      <c r="G7" s="7"/>
    </row>
    <row r="8" spans="1:7" s="8" customFormat="1" ht="13.5">
      <c r="A8" s="83"/>
      <c r="B8" s="58"/>
      <c r="C8" s="58"/>
      <c r="D8" s="58"/>
      <c r="E8" s="58"/>
      <c r="F8" s="6"/>
      <c r="G8" s="7"/>
    </row>
    <row r="9" spans="1:7" s="8" customFormat="1" ht="18" customHeight="1">
      <c r="A9" s="84"/>
      <c r="B9" s="59"/>
      <c r="C9" s="59"/>
      <c r="D9" s="59"/>
      <c r="E9" s="59"/>
      <c r="F9" s="6"/>
      <c r="G9" s="7"/>
    </row>
    <row r="10" spans="1:7" s="8" customFormat="1" ht="15.75" customHeight="1">
      <c r="A10" s="81"/>
      <c r="B10" s="60" t="s">
        <v>11</v>
      </c>
      <c r="C10" s="60"/>
      <c r="D10" s="60"/>
      <c r="E10" s="55"/>
      <c r="F10" s="6"/>
      <c r="G10" s="7"/>
    </row>
    <row r="11" spans="1:7" s="8" customFormat="1" ht="13.5">
      <c r="A11" s="85"/>
      <c r="B11" s="155"/>
      <c r="C11" s="156"/>
      <c r="D11" s="157"/>
      <c r="E11" s="68"/>
      <c r="F11" s="6"/>
      <c r="G11" s="7"/>
    </row>
    <row r="12" spans="1:7" s="8" customFormat="1" ht="13.5">
      <c r="A12" s="85"/>
      <c r="B12" s="61"/>
      <c r="C12" s="61"/>
      <c r="D12" s="61"/>
      <c r="E12" s="68"/>
      <c r="F12" s="6"/>
      <c r="G12" s="7"/>
    </row>
    <row r="13" spans="1:7" s="8" customFormat="1" ht="13.5">
      <c r="A13" s="81"/>
      <c r="B13" s="60" t="s">
        <v>7</v>
      </c>
      <c r="C13" s="60"/>
      <c r="D13" s="60"/>
      <c r="E13" s="65"/>
      <c r="F13" s="6"/>
      <c r="G13" s="7"/>
    </row>
    <row r="14" spans="1:7" s="8" customFormat="1" ht="33" customHeight="1">
      <c r="A14" s="85"/>
      <c r="B14" s="155" t="s">
        <v>56</v>
      </c>
      <c r="C14" s="156"/>
      <c r="D14" s="157"/>
      <c r="E14" s="65"/>
      <c r="F14" s="6"/>
      <c r="G14" s="7"/>
    </row>
    <row r="15" spans="1:7" s="8" customFormat="1" ht="15" customHeight="1">
      <c r="A15" s="85"/>
      <c r="B15" s="62"/>
      <c r="C15" s="38"/>
      <c r="D15" s="69"/>
      <c r="E15" s="65"/>
      <c r="F15" s="6"/>
      <c r="G15" s="7"/>
    </row>
    <row r="16" spans="1:7" s="8" customFormat="1" ht="13.5">
      <c r="A16" s="81"/>
      <c r="B16" s="60" t="s">
        <v>1</v>
      </c>
      <c r="C16" s="60"/>
      <c r="D16" s="60"/>
      <c r="E16" s="21"/>
      <c r="F16" s="6"/>
      <c r="G16" s="7"/>
    </row>
    <row r="17" spans="1:7" s="8" customFormat="1" ht="13.5">
      <c r="A17" s="81"/>
      <c r="B17" s="166" t="s">
        <v>56</v>
      </c>
      <c r="C17" s="167"/>
      <c r="D17" s="168"/>
      <c r="E17" s="21"/>
      <c r="F17" s="6"/>
      <c r="G17" s="7"/>
    </row>
    <row r="18" spans="1:7" s="8" customFormat="1" ht="13.5">
      <c r="A18" s="81"/>
      <c r="B18" s="169" t="s">
        <v>13</v>
      </c>
      <c r="C18" s="170"/>
      <c r="D18" s="171"/>
      <c r="E18" s="21"/>
      <c r="F18" s="6"/>
      <c r="G18" s="7"/>
    </row>
    <row r="19" spans="1:7" s="8" customFormat="1" ht="13.5">
      <c r="A19" s="81"/>
      <c r="B19" s="162" t="s">
        <v>14</v>
      </c>
      <c r="C19" s="163"/>
      <c r="D19" s="164"/>
      <c r="E19" s="21"/>
      <c r="F19" s="6"/>
      <c r="G19" s="7"/>
    </row>
    <row r="20" spans="1:7" s="8" customFormat="1" ht="13.5">
      <c r="A20" s="81"/>
      <c r="B20" s="63"/>
      <c r="C20" s="63"/>
      <c r="D20" s="63"/>
      <c r="E20" s="21"/>
      <c r="F20" s="6"/>
      <c r="G20" s="7"/>
    </row>
    <row r="21" spans="1:7" s="8" customFormat="1" ht="13.5">
      <c r="A21" s="81"/>
      <c r="B21" s="60" t="s">
        <v>0</v>
      </c>
      <c r="C21" s="60" t="s">
        <v>3</v>
      </c>
      <c r="D21" s="60"/>
      <c r="E21" s="60"/>
      <c r="F21" s="6"/>
      <c r="G21" s="7"/>
    </row>
    <row r="22" spans="1:7" s="8" customFormat="1" ht="16.5" customHeight="1">
      <c r="A22" s="81"/>
      <c r="B22" s="51" t="s">
        <v>34</v>
      </c>
      <c r="C22" s="158" t="s">
        <v>12</v>
      </c>
      <c r="D22" s="158"/>
      <c r="E22" s="60"/>
      <c r="F22" s="6"/>
      <c r="G22" s="7"/>
    </row>
    <row r="23" spans="1:7" s="8" customFormat="1" ht="13.5">
      <c r="A23" s="81"/>
      <c r="B23" s="159" t="str">
        <f>B18</f>
        <v>Novalja</v>
      </c>
      <c r="C23" s="160"/>
      <c r="D23" s="161"/>
      <c r="E23" s="21"/>
      <c r="F23" s="6"/>
      <c r="G23" s="7"/>
    </row>
    <row r="24" spans="1:7" s="8" customFormat="1" ht="13.5">
      <c r="A24" s="81"/>
      <c r="B24" s="162" t="str">
        <f>B19</f>
        <v>53291 Novalja</v>
      </c>
      <c r="C24" s="163"/>
      <c r="D24" s="164"/>
      <c r="E24" s="21"/>
      <c r="F24" s="6"/>
      <c r="G24" s="7"/>
    </row>
    <row r="25" spans="1:7" s="8" customFormat="1" ht="13.5">
      <c r="A25" s="81"/>
      <c r="B25" s="63"/>
      <c r="C25" s="63"/>
      <c r="D25" s="63"/>
      <c r="E25" s="21"/>
      <c r="F25" s="6"/>
      <c r="G25" s="7"/>
    </row>
    <row r="26" spans="1:7" s="12" customFormat="1" ht="13.5">
      <c r="A26" s="81"/>
      <c r="B26" s="64"/>
      <c r="C26" s="165"/>
      <c r="D26" s="165"/>
      <c r="E26" s="165"/>
      <c r="F26" s="10"/>
      <c r="G26" s="11"/>
    </row>
    <row r="27" spans="1:7" s="12" customFormat="1" ht="13.5">
      <c r="A27" s="81"/>
      <c r="B27" s="64"/>
      <c r="C27" s="55"/>
      <c r="D27" s="55"/>
      <c r="E27" s="55"/>
      <c r="F27" s="10"/>
      <c r="G27" s="11"/>
    </row>
    <row r="28" spans="1:7" s="12" customFormat="1" ht="13.5">
      <c r="A28" s="81"/>
      <c r="B28" s="64"/>
      <c r="C28" s="55"/>
      <c r="D28" s="55"/>
      <c r="E28" s="55"/>
      <c r="F28" s="10"/>
      <c r="G28" s="11"/>
    </row>
    <row r="29" spans="1:7" s="12" customFormat="1" ht="13.5">
      <c r="A29" s="81"/>
      <c r="B29" s="64"/>
      <c r="C29" s="55"/>
      <c r="D29" s="55"/>
      <c r="E29" s="55"/>
      <c r="F29" s="10"/>
      <c r="G29" s="11"/>
    </row>
    <row r="30" spans="1:7" s="12" customFormat="1" ht="13.5">
      <c r="A30" s="81"/>
      <c r="B30" s="64"/>
      <c r="C30" s="55"/>
      <c r="D30" s="55"/>
      <c r="E30" s="55"/>
      <c r="F30" s="10"/>
      <c r="G30" s="11"/>
    </row>
    <row r="31" spans="1:7" s="12" customFormat="1" ht="13.5">
      <c r="A31" s="81"/>
      <c r="B31" s="64"/>
      <c r="C31" s="55"/>
      <c r="D31" s="55"/>
      <c r="E31" s="55"/>
      <c r="F31" s="10"/>
      <c r="G31" s="11"/>
    </row>
    <row r="32" spans="1:7" s="12" customFormat="1" ht="13.5">
      <c r="A32" s="81"/>
      <c r="B32" s="64"/>
      <c r="C32" s="55"/>
      <c r="D32" s="55"/>
      <c r="E32" s="55"/>
      <c r="F32" s="10"/>
      <c r="G32" s="11"/>
    </row>
    <row r="33" spans="1:7" s="12" customFormat="1" ht="13.5">
      <c r="A33" s="81"/>
      <c r="B33" s="64"/>
      <c r="C33" s="55"/>
      <c r="D33" s="55"/>
      <c r="E33" s="55"/>
      <c r="F33" s="10"/>
      <c r="G33" s="11"/>
    </row>
    <row r="34" spans="1:7" s="12" customFormat="1" ht="13.5">
      <c r="A34" s="81"/>
      <c r="B34" s="64"/>
      <c r="C34" s="141"/>
      <c r="D34" s="141"/>
      <c r="E34" s="141"/>
      <c r="F34" s="10"/>
      <c r="G34" s="11"/>
    </row>
    <row r="35" spans="1:7" s="12" customFormat="1" ht="13.5">
      <c r="A35" s="81"/>
      <c r="B35" s="64"/>
      <c r="C35" s="141"/>
      <c r="D35" s="141"/>
      <c r="E35" s="141"/>
      <c r="F35" s="10"/>
      <c r="G35" s="11"/>
    </row>
    <row r="36" spans="1:7" s="12" customFormat="1" ht="13.5">
      <c r="A36" s="81"/>
      <c r="B36" s="64"/>
      <c r="C36" s="141"/>
      <c r="D36" s="141"/>
      <c r="E36" s="141"/>
      <c r="F36" s="10"/>
      <c r="G36" s="11"/>
    </row>
    <row r="37" spans="1:7" s="12" customFormat="1" ht="13.5">
      <c r="A37" s="81"/>
      <c r="B37" s="64"/>
      <c r="C37" s="141"/>
      <c r="D37" s="141"/>
      <c r="E37" s="141"/>
      <c r="F37" s="10"/>
      <c r="G37" s="11"/>
    </row>
    <row r="38" spans="1:7" s="12" customFormat="1" ht="13.5">
      <c r="A38" s="81"/>
      <c r="B38" s="64"/>
      <c r="C38" s="141"/>
      <c r="D38" s="141"/>
      <c r="E38" s="141"/>
      <c r="F38" s="10"/>
      <c r="G38" s="11"/>
    </row>
    <row r="39" spans="1:7" s="12" customFormat="1" ht="13.5">
      <c r="A39" s="81"/>
      <c r="B39" s="64"/>
      <c r="C39" s="141"/>
      <c r="D39" s="141"/>
      <c r="E39" s="141"/>
      <c r="F39" s="10"/>
      <c r="G39" s="11"/>
    </row>
    <row r="40" spans="1:7" s="12" customFormat="1" ht="13.5">
      <c r="A40" s="81"/>
      <c r="B40" s="64"/>
      <c r="C40" s="141"/>
      <c r="D40" s="141"/>
      <c r="E40" s="141"/>
      <c r="F40" s="10"/>
      <c r="G40" s="11"/>
    </row>
    <row r="41" spans="1:7" s="12" customFormat="1" ht="13.5">
      <c r="A41" s="81"/>
      <c r="B41" s="64"/>
      <c r="C41" s="141"/>
      <c r="D41" s="141"/>
      <c r="E41" s="141"/>
      <c r="F41" s="10"/>
      <c r="G41" s="11"/>
    </row>
    <row r="42" spans="1:7" s="12" customFormat="1" ht="13.5">
      <c r="A42" s="81"/>
      <c r="B42" s="64"/>
      <c r="C42" s="141"/>
      <c r="D42" s="141"/>
      <c r="E42" s="141"/>
      <c r="F42" s="10"/>
      <c r="G42" s="11"/>
    </row>
    <row r="43" spans="1:7" s="12" customFormat="1" ht="13.5">
      <c r="A43" s="81"/>
      <c r="B43" s="64"/>
      <c r="C43" s="141"/>
      <c r="D43" s="141"/>
      <c r="E43" s="141"/>
      <c r="F43" s="10"/>
      <c r="G43" s="11"/>
    </row>
    <row r="44" spans="1:7" s="12" customFormat="1" ht="13.5">
      <c r="A44" s="81"/>
      <c r="B44" s="64"/>
      <c r="C44" s="141"/>
      <c r="D44" s="141"/>
      <c r="E44" s="141"/>
      <c r="F44" s="10"/>
      <c r="G44" s="11"/>
    </row>
    <row r="45" spans="1:7" s="12" customFormat="1" ht="13.5">
      <c r="A45" s="81"/>
      <c r="B45" s="64"/>
      <c r="C45" s="141"/>
      <c r="D45" s="141"/>
      <c r="E45" s="141"/>
      <c r="F45" s="10"/>
      <c r="G45" s="11"/>
    </row>
    <row r="46" spans="1:7" s="12" customFormat="1" ht="13.5">
      <c r="A46" s="81"/>
      <c r="B46" s="64"/>
      <c r="C46" s="141"/>
      <c r="D46" s="141"/>
      <c r="E46" s="141"/>
      <c r="F46" s="10"/>
      <c r="G46" s="11"/>
    </row>
    <row r="47" spans="1:7" s="12" customFormat="1" ht="13.5">
      <c r="A47" s="81"/>
      <c r="B47" s="64"/>
      <c r="C47" s="55"/>
      <c r="D47" s="55"/>
      <c r="E47" s="55"/>
      <c r="F47" s="10"/>
      <c r="G47" s="11"/>
    </row>
    <row r="48" spans="1:7" s="12" customFormat="1" ht="13.5">
      <c r="A48" s="81"/>
      <c r="B48" s="64"/>
      <c r="C48" s="55"/>
      <c r="D48" s="55"/>
      <c r="E48" s="55"/>
      <c r="F48" s="10"/>
      <c r="G48" s="11"/>
    </row>
    <row r="49" spans="1:7" s="12" customFormat="1" ht="13.5">
      <c r="A49" s="81"/>
      <c r="B49" s="64"/>
      <c r="C49" s="55"/>
      <c r="D49" s="55"/>
      <c r="E49" s="55"/>
      <c r="F49" s="10"/>
      <c r="G49" s="11"/>
    </row>
    <row r="50" spans="1:7" s="12" customFormat="1" ht="13.5">
      <c r="A50" s="81"/>
      <c r="B50" s="64"/>
      <c r="C50" s="55"/>
      <c r="D50" s="55"/>
      <c r="E50" s="55"/>
      <c r="F50" s="10"/>
      <c r="G50" s="11"/>
    </row>
    <row r="51" spans="1:7" s="12" customFormat="1" ht="13.5">
      <c r="A51" s="81"/>
      <c r="B51" s="64"/>
      <c r="C51" s="55"/>
      <c r="D51" s="55"/>
      <c r="E51" s="55"/>
      <c r="F51" s="10"/>
      <c r="G51" s="11"/>
    </row>
    <row r="52" spans="1:7" s="12" customFormat="1" ht="13.5">
      <c r="A52" s="81"/>
      <c r="B52" s="64"/>
      <c r="C52" s="55"/>
      <c r="D52" s="55"/>
      <c r="E52" s="55"/>
      <c r="F52" s="10"/>
      <c r="G52" s="11"/>
    </row>
    <row r="53" spans="1:7" s="12" customFormat="1" ht="13.5">
      <c r="A53" s="81"/>
      <c r="B53" s="64"/>
      <c r="C53" s="55"/>
      <c r="D53" s="55"/>
      <c r="E53" s="55"/>
      <c r="F53" s="10"/>
      <c r="G53" s="11"/>
    </row>
    <row r="54" spans="1:7" s="12" customFormat="1" ht="13.5">
      <c r="A54" s="81"/>
      <c r="B54" s="64"/>
      <c r="C54" s="55"/>
      <c r="D54" s="55"/>
      <c r="E54" s="55"/>
      <c r="F54" s="10"/>
      <c r="G54" s="11"/>
    </row>
    <row r="55" spans="1:7" s="12" customFormat="1" ht="13.5">
      <c r="A55" s="81"/>
      <c r="B55" s="64"/>
      <c r="C55" s="55"/>
      <c r="D55" s="55"/>
      <c r="E55" s="55"/>
      <c r="F55" s="10"/>
      <c r="G55" s="11"/>
    </row>
    <row r="56" spans="1:7" s="12" customFormat="1" ht="13.5">
      <c r="A56" s="81"/>
      <c r="B56" s="64"/>
      <c r="C56" s="55"/>
      <c r="D56" s="55"/>
      <c r="E56" s="55"/>
      <c r="F56" s="10"/>
      <c r="G56" s="11"/>
    </row>
    <row r="57" spans="1:7" s="12" customFormat="1" ht="13.5">
      <c r="A57" s="81"/>
      <c r="B57" s="64"/>
      <c r="C57" s="55"/>
      <c r="D57" s="55"/>
      <c r="E57" s="55"/>
      <c r="F57" s="10"/>
      <c r="G57" s="11"/>
    </row>
    <row r="58" spans="1:7" s="12" customFormat="1" ht="13.5">
      <c r="A58" s="81"/>
      <c r="B58" s="64"/>
      <c r="C58" s="55"/>
      <c r="D58" s="55"/>
      <c r="E58" s="55"/>
      <c r="F58" s="10"/>
      <c r="G58" s="11"/>
    </row>
    <row r="59" spans="1:7" s="8" customFormat="1" ht="13.5">
      <c r="A59" s="81"/>
      <c r="B59" s="25"/>
      <c r="C59" s="55"/>
      <c r="D59" s="21"/>
      <c r="E59" s="25"/>
      <c r="F59" s="6"/>
      <c r="G59" s="7"/>
    </row>
    <row r="60" spans="1:7" s="8" customFormat="1" ht="13.5">
      <c r="A60" s="81"/>
      <c r="B60" s="25"/>
      <c r="C60" s="55"/>
      <c r="D60" s="21"/>
      <c r="E60" s="25"/>
      <c r="F60" s="6"/>
      <c r="G60" s="7"/>
    </row>
    <row r="61" spans="1:7" s="29" customFormat="1" ht="9.75" customHeight="1">
      <c r="A61" s="86"/>
      <c r="B61" s="25"/>
      <c r="C61" s="55"/>
      <c r="D61" s="21"/>
      <c r="E61" s="25"/>
      <c r="F61" s="26"/>
      <c r="G61" s="28"/>
    </row>
    <row r="62" spans="1:7" s="16" customFormat="1" ht="15" customHeight="1">
      <c r="A62" s="87" t="s">
        <v>15</v>
      </c>
      <c r="B62" s="24" t="s">
        <v>18</v>
      </c>
      <c r="C62" s="52" t="s">
        <v>6</v>
      </c>
      <c r="D62" s="24" t="s">
        <v>10</v>
      </c>
      <c r="E62" s="24" t="s">
        <v>8</v>
      </c>
      <c r="F62" s="13"/>
      <c r="G62" s="15"/>
    </row>
    <row r="63" spans="1:7" s="16" customFormat="1" ht="15" customHeight="1">
      <c r="A63" s="88"/>
      <c r="B63" s="30"/>
      <c r="C63" s="19"/>
      <c r="D63" s="187"/>
      <c r="E63" s="31"/>
      <c r="F63" s="13"/>
      <c r="G63" s="15"/>
    </row>
    <row r="64" spans="1:7" s="16" customFormat="1" ht="15" customHeight="1">
      <c r="A64" s="88"/>
      <c r="B64" s="73" t="s">
        <v>20</v>
      </c>
      <c r="C64" s="19"/>
      <c r="D64" s="187"/>
      <c r="E64" s="31"/>
      <c r="F64" s="13"/>
      <c r="G64" s="15"/>
    </row>
    <row r="65" spans="1:7" s="16" customFormat="1" ht="81">
      <c r="A65" s="88">
        <v>1</v>
      </c>
      <c r="B65" s="79" t="s">
        <v>140</v>
      </c>
      <c r="C65" s="19"/>
      <c r="D65" s="187"/>
      <c r="E65" s="31"/>
      <c r="F65" s="13"/>
      <c r="G65" s="15"/>
    </row>
    <row r="66" spans="1:7" s="16" customFormat="1" ht="15.75">
      <c r="A66" s="88"/>
      <c r="B66" s="75" t="s">
        <v>19</v>
      </c>
      <c r="C66" s="74">
        <v>240</v>
      </c>
      <c r="D66" s="188"/>
      <c r="E66" s="74">
        <f>C66*D66</f>
        <v>0</v>
      </c>
      <c r="F66" s="13"/>
      <c r="G66" s="15"/>
    </row>
    <row r="67" spans="1:7" s="16" customFormat="1" ht="13.5">
      <c r="A67" s="88"/>
      <c r="B67" s="75"/>
      <c r="C67" s="74"/>
      <c r="D67" s="188"/>
      <c r="E67" s="74"/>
      <c r="F67" s="13"/>
      <c r="G67" s="15"/>
    </row>
    <row r="68" spans="1:7" s="16" customFormat="1" ht="13.5">
      <c r="A68" s="88"/>
      <c r="B68" s="106" t="s">
        <v>57</v>
      </c>
      <c r="C68" s="74"/>
      <c r="D68" s="188"/>
      <c r="E68" s="74"/>
      <c r="F68" s="13"/>
      <c r="G68" s="15"/>
    </row>
    <row r="69" spans="1:7" s="16" customFormat="1" ht="81">
      <c r="A69" s="88">
        <v>2</v>
      </c>
      <c r="B69" s="77" t="s">
        <v>31</v>
      </c>
      <c r="C69" s="74"/>
      <c r="D69" s="188"/>
      <c r="E69" s="74"/>
      <c r="F69" s="13"/>
      <c r="G69" s="15"/>
    </row>
    <row r="70" spans="1:7" s="16" customFormat="1" ht="13.5">
      <c r="A70" s="88"/>
      <c r="B70" s="75" t="s">
        <v>58</v>
      </c>
      <c r="C70" s="74">
        <v>5</v>
      </c>
      <c r="D70" s="188"/>
      <c r="E70" s="74">
        <f>C70*D70</f>
        <v>0</v>
      </c>
      <c r="F70" s="13"/>
      <c r="G70" s="15"/>
    </row>
    <row r="71" spans="1:7" s="16" customFormat="1" ht="13.5">
      <c r="A71" s="88"/>
      <c r="B71" s="75" t="s">
        <v>33</v>
      </c>
      <c r="C71" s="74">
        <v>5</v>
      </c>
      <c r="D71" s="188"/>
      <c r="E71" s="74">
        <f>C71*D71</f>
        <v>0</v>
      </c>
      <c r="F71" s="13"/>
      <c r="G71" s="15"/>
    </row>
    <row r="72" spans="1:7" s="16" customFormat="1" ht="13.5">
      <c r="A72" s="88"/>
      <c r="B72" s="75"/>
      <c r="C72" s="74"/>
      <c r="D72" s="188"/>
      <c r="E72" s="74"/>
      <c r="F72" s="13"/>
      <c r="G72" s="15"/>
    </row>
    <row r="73" spans="1:7" s="16" customFormat="1" ht="13.5">
      <c r="A73" s="88"/>
      <c r="B73" s="75"/>
      <c r="C73" s="74"/>
      <c r="D73" s="188"/>
      <c r="E73" s="74"/>
      <c r="F73" s="13"/>
      <c r="G73" s="15"/>
    </row>
    <row r="74" spans="1:7" s="16" customFormat="1" ht="13.5">
      <c r="A74" s="88"/>
      <c r="B74" s="80"/>
      <c r="C74" s="74"/>
      <c r="D74" s="188"/>
      <c r="E74" s="74"/>
      <c r="F74" s="13"/>
      <c r="G74" s="15"/>
    </row>
    <row r="75" spans="1:7" s="16" customFormat="1" ht="13.5">
      <c r="A75" s="87" t="str">
        <f>A62</f>
        <v>I</v>
      </c>
      <c r="B75" s="20" t="str">
        <f>B62</f>
        <v>PRIPREMNI RADOVI</v>
      </c>
      <c r="C75" s="153">
        <f>SUM(E63:E72)</f>
        <v>0</v>
      </c>
      <c r="D75" s="153"/>
      <c r="E75" s="153"/>
      <c r="F75" s="13"/>
      <c r="G75" s="15"/>
    </row>
    <row r="76" spans="1:7" s="16" customFormat="1" ht="13.5">
      <c r="A76" s="88"/>
      <c r="B76" s="75"/>
      <c r="C76" s="74"/>
      <c r="D76" s="76"/>
      <c r="E76" s="74"/>
      <c r="F76" s="13"/>
      <c r="G76" s="15"/>
    </row>
    <row r="77" spans="1:7" s="16" customFormat="1" ht="13.5">
      <c r="A77" s="88"/>
      <c r="B77" s="75"/>
      <c r="C77" s="74"/>
      <c r="D77" s="76"/>
      <c r="E77" s="74"/>
      <c r="F77" s="13"/>
      <c r="G77" s="15"/>
    </row>
    <row r="78" spans="1:7" s="16" customFormat="1" ht="15" customHeight="1">
      <c r="A78" s="87" t="s">
        <v>16</v>
      </c>
      <c r="B78" s="24" t="s">
        <v>17</v>
      </c>
      <c r="C78" s="52" t="s">
        <v>6</v>
      </c>
      <c r="D78" s="24" t="s">
        <v>10</v>
      </c>
      <c r="E78" s="24" t="s">
        <v>8</v>
      </c>
      <c r="F78" s="13"/>
      <c r="G78" s="15"/>
    </row>
    <row r="79" spans="1:7" s="16" customFormat="1" ht="15" customHeight="1">
      <c r="A79" s="88"/>
      <c r="B79" s="30"/>
      <c r="C79" s="19"/>
      <c r="D79" s="187"/>
      <c r="E79" s="31"/>
      <c r="F79" s="13"/>
      <c r="G79" s="15"/>
    </row>
    <row r="80" spans="1:7" s="16" customFormat="1" ht="15" customHeight="1">
      <c r="A80" s="88"/>
      <c r="B80" s="73" t="s">
        <v>61</v>
      </c>
      <c r="C80" s="19"/>
      <c r="D80" s="187"/>
      <c r="E80" s="31"/>
      <c r="F80" s="13"/>
      <c r="G80" s="15"/>
    </row>
    <row r="81" spans="1:7" s="16" customFormat="1" ht="148.5">
      <c r="A81" s="88">
        <v>1</v>
      </c>
      <c r="B81" s="79" t="s">
        <v>51</v>
      </c>
      <c r="C81" s="19"/>
      <c r="D81" s="187"/>
      <c r="E81" s="31"/>
      <c r="F81" s="13"/>
      <c r="G81" s="15"/>
    </row>
    <row r="82" spans="1:7" s="16" customFormat="1" ht="15.75">
      <c r="A82" s="88"/>
      <c r="B82" s="75" t="s">
        <v>21</v>
      </c>
      <c r="C82" s="74">
        <v>330</v>
      </c>
      <c r="D82" s="188"/>
      <c r="E82" s="74">
        <f>C82*D82</f>
        <v>0</v>
      </c>
      <c r="F82" s="13"/>
      <c r="G82" s="15"/>
    </row>
    <row r="83" spans="1:7" s="16" customFormat="1" ht="13.5">
      <c r="A83" s="88"/>
      <c r="B83" s="106" t="s">
        <v>60</v>
      </c>
      <c r="C83" s="74"/>
      <c r="D83" s="188"/>
      <c r="E83" s="74"/>
      <c r="F83" s="13"/>
      <c r="G83" s="15"/>
    </row>
    <row r="84" spans="1:7" s="16" customFormat="1" ht="244.5" customHeight="1">
      <c r="A84" s="88">
        <v>2</v>
      </c>
      <c r="B84" s="77" t="s">
        <v>134</v>
      </c>
      <c r="C84" s="74"/>
      <c r="D84" s="188"/>
      <c r="E84" s="74"/>
      <c r="F84" s="13"/>
      <c r="G84" s="15"/>
    </row>
    <row r="85" spans="1:7" s="16" customFormat="1" ht="15.75">
      <c r="A85" s="88"/>
      <c r="B85" s="75" t="s">
        <v>21</v>
      </c>
      <c r="C85" s="74">
        <v>200</v>
      </c>
      <c r="D85" s="188"/>
      <c r="E85" s="74">
        <f>C85*D85</f>
        <v>0</v>
      </c>
      <c r="F85" s="13"/>
      <c r="G85" s="15"/>
    </row>
    <row r="86" spans="1:7" s="16" customFormat="1" ht="13.5">
      <c r="A86" s="88"/>
      <c r="B86" s="75"/>
      <c r="C86" s="74"/>
      <c r="D86" s="188"/>
      <c r="E86" s="74"/>
      <c r="F86" s="13"/>
      <c r="G86" s="15"/>
    </row>
    <row r="87" spans="1:7" s="16" customFormat="1" ht="13.5">
      <c r="A87" s="88"/>
      <c r="B87" s="75"/>
      <c r="C87" s="74"/>
      <c r="D87" s="188"/>
      <c r="E87" s="74"/>
      <c r="F87" s="13"/>
      <c r="G87" s="15"/>
    </row>
    <row r="88" spans="1:7" s="16" customFormat="1" ht="13.5">
      <c r="A88" s="88"/>
      <c r="B88" s="75"/>
      <c r="C88" s="74"/>
      <c r="D88" s="188"/>
      <c r="E88" s="74"/>
      <c r="F88" s="13"/>
      <c r="G88" s="15"/>
    </row>
    <row r="89" spans="1:7" s="16" customFormat="1" ht="13.5">
      <c r="A89" s="88"/>
      <c r="B89" s="75"/>
      <c r="C89" s="74"/>
      <c r="D89" s="188"/>
      <c r="E89" s="74"/>
      <c r="F89" s="13"/>
      <c r="G89" s="15"/>
    </row>
    <row r="90" spans="1:7" s="16" customFormat="1" ht="13.5">
      <c r="A90" s="88"/>
      <c r="B90" s="75"/>
      <c r="C90" s="74"/>
      <c r="D90" s="188"/>
      <c r="E90" s="74"/>
      <c r="F90" s="13"/>
      <c r="G90" s="15"/>
    </row>
    <row r="91" spans="1:7" s="16" customFormat="1" ht="13.5">
      <c r="A91" s="88"/>
      <c r="B91" s="106" t="s">
        <v>59</v>
      </c>
      <c r="C91" s="74"/>
      <c r="D91" s="188"/>
      <c r="E91" s="74"/>
      <c r="F91" s="13"/>
      <c r="G91" s="15"/>
    </row>
    <row r="92" spans="1:7" s="16" customFormat="1" ht="94.5">
      <c r="A92" s="88">
        <v>3</v>
      </c>
      <c r="B92" s="77" t="s">
        <v>131</v>
      </c>
      <c r="C92" s="74"/>
      <c r="D92" s="188"/>
      <c r="E92" s="74"/>
      <c r="F92" s="13"/>
      <c r="G92" s="15"/>
    </row>
    <row r="93" spans="1:7" s="16" customFormat="1" ht="15.75">
      <c r="A93" s="88"/>
      <c r="B93" s="75" t="s">
        <v>22</v>
      </c>
      <c r="C93" s="74">
        <v>1350</v>
      </c>
      <c r="D93" s="188"/>
      <c r="E93" s="74">
        <f>C93*D93</f>
        <v>0</v>
      </c>
      <c r="F93" s="13"/>
      <c r="G93" s="15"/>
    </row>
    <row r="94" spans="1:7" s="16" customFormat="1" ht="13.5">
      <c r="A94" s="88"/>
      <c r="B94" s="18"/>
      <c r="C94" s="19"/>
      <c r="D94" s="189"/>
      <c r="E94" s="74"/>
      <c r="F94" s="13"/>
      <c r="G94" s="15"/>
    </row>
    <row r="95" spans="1:7" s="16" customFormat="1" ht="13.5">
      <c r="A95" s="88"/>
      <c r="B95" s="73" t="s">
        <v>80</v>
      </c>
      <c r="C95" s="19"/>
      <c r="D95" s="189"/>
      <c r="E95" s="74"/>
      <c r="F95" s="13"/>
      <c r="G95" s="15"/>
    </row>
    <row r="96" spans="1:7" s="16" customFormat="1" ht="13.5">
      <c r="A96" s="88">
        <v>4</v>
      </c>
      <c r="B96" s="109" t="s">
        <v>62</v>
      </c>
      <c r="C96" s="19"/>
      <c r="D96" s="189"/>
      <c r="E96" s="74"/>
      <c r="F96" s="13"/>
      <c r="G96" s="15"/>
    </row>
    <row r="97" spans="1:7" s="16" customFormat="1" ht="13.5">
      <c r="A97" s="88"/>
      <c r="B97" s="109" t="s">
        <v>63</v>
      </c>
      <c r="C97" s="19"/>
      <c r="D97" s="189"/>
      <c r="E97" s="74"/>
      <c r="F97" s="13"/>
      <c r="G97" s="15"/>
    </row>
    <row r="98" spans="1:7" s="16" customFormat="1" ht="35.25" customHeight="1">
      <c r="A98" s="88"/>
      <c r="B98" s="109" t="s">
        <v>103</v>
      </c>
      <c r="C98" s="19"/>
      <c r="D98" s="189"/>
      <c r="E98" s="74"/>
      <c r="F98" s="13"/>
      <c r="G98" s="15"/>
    </row>
    <row r="99" spans="1:7" s="16" customFormat="1" ht="81">
      <c r="A99" s="88"/>
      <c r="B99" s="109" t="s">
        <v>64</v>
      </c>
      <c r="C99" s="19"/>
      <c r="D99" s="189"/>
      <c r="E99" s="74"/>
      <c r="F99" s="13"/>
      <c r="G99" s="15"/>
    </row>
    <row r="100" spans="1:7" s="16" customFormat="1" ht="88.5" customHeight="1">
      <c r="A100" s="88"/>
      <c r="B100" s="109" t="s">
        <v>65</v>
      </c>
      <c r="C100" s="19"/>
      <c r="D100" s="189"/>
      <c r="E100" s="74"/>
      <c r="F100" s="13"/>
      <c r="G100" s="15"/>
    </row>
    <row r="101" spans="1:7" s="16" customFormat="1" ht="67.5">
      <c r="A101" s="88"/>
      <c r="B101" s="109" t="s">
        <v>68</v>
      </c>
      <c r="C101" s="19"/>
      <c r="D101" s="189"/>
      <c r="E101" s="74"/>
      <c r="F101" s="13"/>
      <c r="G101" s="15"/>
    </row>
    <row r="102" spans="1:7" s="16" customFormat="1" ht="27">
      <c r="A102" s="88"/>
      <c r="B102" s="109" t="s">
        <v>66</v>
      </c>
      <c r="C102" s="19"/>
      <c r="D102" s="189"/>
      <c r="E102" s="74"/>
      <c r="F102" s="13"/>
      <c r="G102" s="15"/>
    </row>
    <row r="103" spans="1:7" s="16" customFormat="1" ht="27">
      <c r="A103" s="88"/>
      <c r="B103" s="109" t="s">
        <v>67</v>
      </c>
      <c r="C103" s="19"/>
      <c r="D103" s="189"/>
      <c r="E103" s="74"/>
      <c r="F103" s="13"/>
      <c r="G103" s="15"/>
    </row>
    <row r="104" spans="1:7" s="16" customFormat="1" ht="27">
      <c r="A104" s="88"/>
      <c r="B104" s="109" t="s">
        <v>69</v>
      </c>
      <c r="C104" s="19"/>
      <c r="D104" s="189"/>
      <c r="E104" s="74"/>
      <c r="F104" s="13"/>
      <c r="G104" s="15"/>
    </row>
    <row r="105" spans="1:7" s="16" customFormat="1" ht="148.5">
      <c r="A105" s="88"/>
      <c r="B105" s="109" t="s">
        <v>70</v>
      </c>
      <c r="C105" s="19"/>
      <c r="D105" s="189"/>
      <c r="E105" s="74"/>
      <c r="F105" s="13"/>
      <c r="G105" s="15"/>
    </row>
    <row r="106" spans="1:7" s="16" customFormat="1" ht="13.5">
      <c r="A106" s="88"/>
      <c r="B106" s="110" t="s">
        <v>71</v>
      </c>
      <c r="C106" s="74">
        <v>1</v>
      </c>
      <c r="D106" s="188"/>
      <c r="E106" s="74">
        <f>C106*D106</f>
        <v>0</v>
      </c>
      <c r="F106" s="13"/>
      <c r="G106" s="15"/>
    </row>
    <row r="107" spans="1:7" s="16" customFormat="1" ht="13.5">
      <c r="A107" s="88"/>
      <c r="B107" s="110"/>
      <c r="C107" s="74"/>
      <c r="D107" s="188"/>
      <c r="E107" s="74"/>
      <c r="F107" s="13"/>
      <c r="G107" s="15"/>
    </row>
    <row r="108" spans="1:7" s="16" customFormat="1" ht="13.5">
      <c r="A108" s="88"/>
      <c r="B108" s="110"/>
      <c r="C108" s="74"/>
      <c r="D108" s="188"/>
      <c r="E108" s="74"/>
      <c r="F108" s="13"/>
      <c r="G108" s="15"/>
    </row>
    <row r="109" spans="1:7" s="16" customFormat="1" ht="27">
      <c r="A109" s="88"/>
      <c r="B109" s="73" t="s">
        <v>82</v>
      </c>
      <c r="C109" s="19"/>
      <c r="D109" s="189"/>
      <c r="E109" s="74"/>
      <c r="F109" s="13"/>
      <c r="G109" s="15"/>
    </row>
    <row r="110" spans="1:7" s="16" customFormat="1" ht="229.5">
      <c r="A110" s="88">
        <v>5</v>
      </c>
      <c r="B110" s="79" t="s">
        <v>135</v>
      </c>
      <c r="C110" s="19"/>
      <c r="D110" s="189"/>
      <c r="E110" s="74"/>
      <c r="F110" s="13"/>
      <c r="G110" s="15"/>
    </row>
    <row r="111" spans="1:7" s="16" customFormat="1" ht="15.75">
      <c r="A111" s="88"/>
      <c r="B111" s="75" t="s">
        <v>19</v>
      </c>
      <c r="C111" s="74">
        <v>15</v>
      </c>
      <c r="D111" s="188"/>
      <c r="E111" s="74">
        <f>C111*D111</f>
        <v>0</v>
      </c>
      <c r="F111" s="13"/>
      <c r="G111" s="15"/>
    </row>
    <row r="112" spans="1:7" s="16" customFormat="1" ht="13.5">
      <c r="A112" s="88"/>
      <c r="B112" s="73" t="s">
        <v>81</v>
      </c>
      <c r="C112" s="19"/>
      <c r="D112" s="189"/>
      <c r="E112" s="74"/>
      <c r="F112" s="13"/>
      <c r="G112" s="15"/>
    </row>
    <row r="113" spans="1:7" s="16" customFormat="1" ht="189">
      <c r="A113" s="88">
        <v>6</v>
      </c>
      <c r="B113" s="77" t="s">
        <v>104</v>
      </c>
      <c r="C113" s="74"/>
      <c r="D113" s="188"/>
      <c r="E113" s="74"/>
      <c r="F113" s="13"/>
      <c r="G113" s="15"/>
    </row>
    <row r="114" spans="1:7" s="16" customFormat="1" ht="13.5">
      <c r="A114" s="88"/>
      <c r="B114" s="75" t="s">
        <v>25</v>
      </c>
      <c r="C114" s="74">
        <v>1</v>
      </c>
      <c r="D114" s="188"/>
      <c r="E114" s="74">
        <f>SUM(C114*D114)</f>
        <v>0</v>
      </c>
      <c r="F114" s="13"/>
      <c r="G114" s="15"/>
    </row>
    <row r="115" spans="1:7" s="16" customFormat="1" ht="13.5">
      <c r="A115" s="88"/>
      <c r="B115" s="73"/>
      <c r="C115" s="19"/>
      <c r="D115" s="189"/>
      <c r="E115" s="74"/>
      <c r="F115" s="13"/>
      <c r="G115" s="15"/>
    </row>
    <row r="116" spans="1:7" s="16" customFormat="1" ht="13.5">
      <c r="A116" s="88"/>
      <c r="B116" s="73" t="s">
        <v>72</v>
      </c>
      <c r="C116" s="19"/>
      <c r="D116" s="189"/>
      <c r="E116" s="74"/>
      <c r="F116" s="13"/>
      <c r="G116" s="15"/>
    </row>
    <row r="117" spans="1:7" s="16" customFormat="1" ht="135">
      <c r="A117" s="88">
        <v>7</v>
      </c>
      <c r="B117" s="79" t="s">
        <v>73</v>
      </c>
      <c r="C117" s="19"/>
      <c r="D117" s="189"/>
      <c r="E117" s="74"/>
      <c r="F117" s="13"/>
      <c r="G117" s="15"/>
    </row>
    <row r="118" spans="1:7" s="16" customFormat="1" ht="15.75">
      <c r="A118" s="88"/>
      <c r="B118" s="75" t="s">
        <v>21</v>
      </c>
      <c r="C118" s="74">
        <v>12</v>
      </c>
      <c r="D118" s="188"/>
      <c r="E118" s="74">
        <f>C118*D118</f>
        <v>0</v>
      </c>
      <c r="F118" s="13"/>
      <c r="G118" s="15"/>
    </row>
    <row r="119" spans="1:7" s="16" customFormat="1" ht="13.5">
      <c r="A119" s="88"/>
      <c r="B119" s="75"/>
      <c r="C119" s="74"/>
      <c r="D119" s="188"/>
      <c r="E119" s="74"/>
      <c r="F119" s="13"/>
      <c r="G119" s="15"/>
    </row>
    <row r="120" spans="1:7" s="16" customFormat="1" ht="13.5">
      <c r="A120" s="88"/>
      <c r="B120" s="75"/>
      <c r="C120" s="74"/>
      <c r="D120" s="188"/>
      <c r="E120" s="74"/>
      <c r="F120" s="13"/>
      <c r="G120" s="15"/>
    </row>
    <row r="121" spans="1:7" s="16" customFormat="1" ht="13.5">
      <c r="A121" s="87" t="str">
        <f>A78</f>
        <v>II</v>
      </c>
      <c r="B121" s="20" t="str">
        <f>B78</f>
        <v>ZEMLJANI RADOVI</v>
      </c>
      <c r="C121" s="153">
        <f>SUM(E79:E118)</f>
        <v>0</v>
      </c>
      <c r="D121" s="153"/>
      <c r="E121" s="153"/>
      <c r="F121" s="13"/>
      <c r="G121" s="15"/>
    </row>
    <row r="122" spans="1:7" s="16" customFormat="1" ht="13.5">
      <c r="A122" s="89"/>
      <c r="B122" s="22"/>
      <c r="C122" s="23"/>
      <c r="D122" s="23"/>
      <c r="E122" s="23"/>
      <c r="F122" s="13"/>
      <c r="G122" s="15"/>
    </row>
    <row r="123" spans="1:7" s="16" customFormat="1" ht="15" customHeight="1">
      <c r="A123" s="87" t="s">
        <v>24</v>
      </c>
      <c r="B123" s="24" t="s">
        <v>23</v>
      </c>
      <c r="C123" s="52" t="s">
        <v>6</v>
      </c>
      <c r="D123" s="24" t="s">
        <v>10</v>
      </c>
      <c r="E123" s="24" t="s">
        <v>8</v>
      </c>
      <c r="F123" s="13"/>
      <c r="G123" s="15"/>
    </row>
    <row r="124" spans="1:7" s="16" customFormat="1" ht="15" customHeight="1">
      <c r="A124" s="89"/>
      <c r="B124" s="98"/>
      <c r="C124" s="99"/>
      <c r="D124" s="190"/>
      <c r="E124" s="98"/>
      <c r="F124" s="13"/>
      <c r="G124" s="15"/>
    </row>
    <row r="125" spans="1:7" s="16" customFormat="1" ht="15" customHeight="1">
      <c r="A125" s="88"/>
      <c r="B125" s="75"/>
      <c r="C125" s="74"/>
      <c r="D125" s="188"/>
      <c r="E125" s="74"/>
      <c r="F125" s="13"/>
      <c r="G125" s="15"/>
    </row>
    <row r="126" spans="1:7" s="16" customFormat="1" ht="15" customHeight="1">
      <c r="A126" s="88"/>
      <c r="B126" s="106" t="s">
        <v>75</v>
      </c>
      <c r="C126" s="74"/>
      <c r="D126" s="188"/>
      <c r="E126" s="74"/>
      <c r="F126" s="13"/>
      <c r="G126" s="15"/>
    </row>
    <row r="127" spans="1:7" s="16" customFormat="1" ht="189">
      <c r="A127" s="88">
        <v>1</v>
      </c>
      <c r="B127" s="77" t="s">
        <v>74</v>
      </c>
      <c r="C127" s="74"/>
      <c r="D127" s="188"/>
      <c r="E127" s="74"/>
      <c r="F127" s="13"/>
      <c r="G127" s="15"/>
    </row>
    <row r="128" spans="1:7" s="16" customFormat="1" ht="15.75">
      <c r="A128" s="88"/>
      <c r="B128" s="75" t="s">
        <v>19</v>
      </c>
      <c r="C128" s="74">
        <v>15</v>
      </c>
      <c r="D128" s="188"/>
      <c r="E128" s="74">
        <f>SUM(C128*D128)</f>
        <v>0</v>
      </c>
      <c r="F128" s="13"/>
      <c r="G128" s="15"/>
    </row>
    <row r="129" spans="1:7" s="16" customFormat="1" ht="15" customHeight="1">
      <c r="A129" s="88"/>
      <c r="B129" s="32"/>
      <c r="C129" s="32"/>
      <c r="D129" s="191"/>
      <c r="E129" s="32"/>
      <c r="F129" s="13"/>
      <c r="G129" s="15"/>
    </row>
    <row r="130" spans="1:7" s="16" customFormat="1" ht="15" customHeight="1">
      <c r="A130" s="87" t="str">
        <f>A123</f>
        <v>III</v>
      </c>
      <c r="B130" s="20" t="str">
        <f>B123</f>
        <v>OBORINSKA ODVODNJA</v>
      </c>
      <c r="C130" s="153">
        <f>SUM(E125:E128)</f>
        <v>0</v>
      </c>
      <c r="D130" s="153"/>
      <c r="E130" s="153"/>
      <c r="F130" s="13"/>
      <c r="G130" s="15"/>
    </row>
    <row r="131" spans="1:7" s="16" customFormat="1" ht="15" customHeight="1">
      <c r="A131" s="89"/>
      <c r="B131" s="22"/>
      <c r="C131" s="23"/>
      <c r="D131" s="23"/>
      <c r="E131" s="23"/>
      <c r="F131" s="13"/>
      <c r="G131" s="15"/>
    </row>
    <row r="132" spans="1:7" s="16" customFormat="1" ht="15" customHeight="1">
      <c r="A132" s="89"/>
      <c r="B132" s="22"/>
      <c r="C132" s="23"/>
      <c r="D132" s="23"/>
      <c r="E132" s="23"/>
      <c r="F132" s="13"/>
      <c r="G132" s="15"/>
    </row>
    <row r="133" spans="1:7" s="16" customFormat="1" ht="15" customHeight="1">
      <c r="A133" s="87" t="s">
        <v>27</v>
      </c>
      <c r="B133" s="24" t="s">
        <v>26</v>
      </c>
      <c r="C133" s="52" t="s">
        <v>6</v>
      </c>
      <c r="D133" s="24" t="s">
        <v>10</v>
      </c>
      <c r="E133" s="24" t="s">
        <v>8</v>
      </c>
      <c r="F133" s="13"/>
      <c r="G133" s="15"/>
    </row>
    <row r="134" spans="1:7" s="16" customFormat="1" ht="15" customHeight="1">
      <c r="A134" s="89"/>
      <c r="B134" s="98"/>
      <c r="C134" s="99"/>
      <c r="D134" s="190"/>
      <c r="E134" s="98"/>
      <c r="F134" s="13"/>
      <c r="G134" s="15"/>
    </row>
    <row r="135" spans="1:7" s="16" customFormat="1" ht="15" customHeight="1">
      <c r="A135" s="88"/>
      <c r="B135" s="106" t="s">
        <v>76</v>
      </c>
      <c r="C135" s="74"/>
      <c r="D135" s="188"/>
      <c r="E135" s="74"/>
      <c r="F135" s="13"/>
      <c r="G135" s="15"/>
    </row>
    <row r="136" spans="1:7" s="16" customFormat="1" ht="94.5">
      <c r="A136" s="88">
        <v>1</v>
      </c>
      <c r="B136" s="77" t="s">
        <v>28</v>
      </c>
      <c r="C136" s="74"/>
      <c r="D136" s="188"/>
      <c r="E136" s="74"/>
      <c r="F136" s="13"/>
      <c r="G136" s="15"/>
    </row>
    <row r="137" spans="1:7" s="16" customFormat="1" ht="15" customHeight="1">
      <c r="A137" s="88"/>
      <c r="B137" s="75" t="s">
        <v>19</v>
      </c>
      <c r="C137" s="74">
        <v>490</v>
      </c>
      <c r="D137" s="188"/>
      <c r="E137" s="74">
        <f>ROUND(C137*D137,2)</f>
        <v>0</v>
      </c>
      <c r="F137" s="13"/>
      <c r="G137" s="15"/>
    </row>
    <row r="138" spans="1:7" s="16" customFormat="1" ht="15" customHeight="1">
      <c r="A138" s="88"/>
      <c r="B138" s="18"/>
      <c r="C138" s="19"/>
      <c r="D138" s="189"/>
      <c r="E138" s="17"/>
      <c r="F138" s="13"/>
      <c r="G138" s="15"/>
    </row>
    <row r="139" spans="1:7" s="16" customFormat="1" ht="15" customHeight="1">
      <c r="A139" s="88"/>
      <c r="B139" s="32"/>
      <c r="C139" s="32"/>
      <c r="D139" s="191"/>
      <c r="E139" s="32"/>
      <c r="F139" s="13"/>
      <c r="G139" s="15"/>
    </row>
    <row r="140" spans="1:7" s="16" customFormat="1" ht="15" customHeight="1">
      <c r="A140" s="87" t="str">
        <f>A133</f>
        <v>V</v>
      </c>
      <c r="B140" s="20" t="str">
        <f>B133</f>
        <v>OBJEKTI</v>
      </c>
      <c r="C140" s="153">
        <f>SUM(E137)</f>
        <v>0</v>
      </c>
      <c r="D140" s="153"/>
      <c r="E140" s="153"/>
      <c r="F140" s="13"/>
      <c r="G140" s="15"/>
    </row>
    <row r="141" spans="1:7" s="16" customFormat="1" ht="15" customHeight="1">
      <c r="A141" s="89"/>
      <c r="B141" s="22"/>
      <c r="C141" s="23"/>
      <c r="D141" s="23"/>
      <c r="E141" s="23"/>
      <c r="F141" s="13"/>
      <c r="G141" s="15"/>
    </row>
    <row r="142" spans="1:7" s="16" customFormat="1" ht="15" customHeight="1">
      <c r="A142" s="89"/>
      <c r="B142" s="22"/>
      <c r="C142" s="23"/>
      <c r="D142" s="23"/>
      <c r="E142" s="23"/>
      <c r="F142" s="13"/>
      <c r="G142" s="15"/>
    </row>
    <row r="143" spans="1:7" s="16" customFormat="1" ht="15" customHeight="1">
      <c r="A143" s="87" t="s">
        <v>30</v>
      </c>
      <c r="B143" s="24" t="s">
        <v>29</v>
      </c>
      <c r="C143" s="52" t="s">
        <v>6</v>
      </c>
      <c r="D143" s="24" t="s">
        <v>10</v>
      </c>
      <c r="E143" s="24" t="s">
        <v>8</v>
      </c>
      <c r="F143" s="13"/>
      <c r="G143" s="15"/>
    </row>
    <row r="144" spans="1:7" s="16" customFormat="1" ht="15" customHeight="1">
      <c r="A144" s="88"/>
      <c r="B144" s="75"/>
      <c r="C144" s="74"/>
      <c r="D144" s="188"/>
      <c r="E144" s="74"/>
      <c r="F144" s="13"/>
      <c r="G144" s="15"/>
    </row>
    <row r="145" spans="1:7" s="16" customFormat="1" ht="15" customHeight="1">
      <c r="A145" s="88"/>
      <c r="B145" s="106" t="s">
        <v>77</v>
      </c>
      <c r="C145" s="74"/>
      <c r="D145" s="188"/>
      <c r="E145" s="74"/>
      <c r="F145" s="13"/>
      <c r="G145" s="15"/>
    </row>
    <row r="146" spans="1:7" s="16" customFormat="1" ht="175.5">
      <c r="A146" s="88">
        <v>1</v>
      </c>
      <c r="B146" s="77" t="s">
        <v>50</v>
      </c>
      <c r="C146" s="74"/>
      <c r="D146" s="188"/>
      <c r="E146" s="74"/>
      <c r="F146" s="13"/>
      <c r="G146" s="15"/>
    </row>
    <row r="147" spans="1:7" s="16" customFormat="1" ht="15.75">
      <c r="A147" s="88"/>
      <c r="B147" s="75" t="s">
        <v>22</v>
      </c>
      <c r="C147" s="74">
        <v>1350</v>
      </c>
      <c r="D147" s="188"/>
      <c r="E147" s="74">
        <f>ROUND(C147*D147,2)</f>
        <v>0</v>
      </c>
      <c r="F147" s="13"/>
      <c r="G147" s="15"/>
    </row>
    <row r="148" spans="1:7" s="16" customFormat="1" ht="15" customHeight="1">
      <c r="A148" s="87" t="str">
        <f>A143</f>
        <v>VI</v>
      </c>
      <c r="B148" s="20" t="str">
        <f>B143</f>
        <v>ASFALTERSKI RADOVI</v>
      </c>
      <c r="C148" s="153">
        <f>SUM(E147)</f>
        <v>0</v>
      </c>
      <c r="D148" s="153"/>
      <c r="E148" s="153"/>
      <c r="F148" s="13"/>
      <c r="G148" s="15"/>
    </row>
    <row r="149" spans="1:7" s="16" customFormat="1" ht="15" customHeight="1" thickBot="1">
      <c r="A149" s="89"/>
      <c r="B149" s="22"/>
      <c r="C149" s="23"/>
      <c r="D149" s="23"/>
      <c r="E149" s="23"/>
      <c r="F149" s="13"/>
      <c r="G149" s="15"/>
    </row>
    <row r="150" spans="1:7" s="37" customFormat="1" ht="18" customHeight="1" thickTop="1" thickBot="1">
      <c r="A150" s="173" t="s">
        <v>4</v>
      </c>
      <c r="B150" s="174"/>
      <c r="C150" s="174"/>
      <c r="D150" s="174"/>
      <c r="E150" s="175"/>
      <c r="F150" s="35"/>
      <c r="G150" s="36"/>
    </row>
    <row r="151" spans="1:7" s="37" customFormat="1" ht="14.25" thickTop="1">
      <c r="A151" s="90"/>
      <c r="B151" s="38"/>
      <c r="C151" s="70"/>
      <c r="D151" s="71"/>
      <c r="E151" s="33"/>
      <c r="F151" s="35"/>
      <c r="G151" s="36"/>
    </row>
    <row r="152" spans="1:7" s="16" customFormat="1" ht="15" customHeight="1">
      <c r="A152" s="91" t="str">
        <f>A75</f>
        <v>I</v>
      </c>
      <c r="B152" s="39" t="str">
        <f>B75</f>
        <v>PRIPREMNI RADOVI</v>
      </c>
      <c r="C152" s="176">
        <f>C75</f>
        <v>0</v>
      </c>
      <c r="D152" s="177"/>
      <c r="E152" s="178"/>
      <c r="F152" s="13"/>
      <c r="G152" s="15"/>
    </row>
    <row r="153" spans="1:7" s="16" customFormat="1" ht="15" customHeight="1">
      <c r="A153" s="89"/>
      <c r="B153" s="22"/>
      <c r="C153" s="23"/>
      <c r="D153" s="23"/>
      <c r="E153" s="23"/>
      <c r="F153" s="13"/>
      <c r="G153" s="15"/>
    </row>
    <row r="154" spans="1:7" s="16" customFormat="1" ht="15" customHeight="1">
      <c r="A154" s="87" t="str">
        <f>A121</f>
        <v>II</v>
      </c>
      <c r="B154" s="20" t="str">
        <f>B121</f>
        <v>ZEMLJANI RADOVI</v>
      </c>
      <c r="C154" s="153">
        <f>C121</f>
        <v>0</v>
      </c>
      <c r="D154" s="153"/>
      <c r="E154" s="153"/>
      <c r="F154" s="13"/>
      <c r="G154" s="15"/>
    </row>
    <row r="155" spans="1:7" s="16" customFormat="1" ht="15" customHeight="1">
      <c r="A155" s="89"/>
      <c r="B155" s="22"/>
      <c r="C155" s="23"/>
      <c r="D155" s="23"/>
      <c r="E155" s="23"/>
      <c r="F155" s="13"/>
      <c r="G155" s="15"/>
    </row>
    <row r="156" spans="1:7" s="16" customFormat="1" ht="15" customHeight="1">
      <c r="A156" s="87" t="str">
        <f>A130</f>
        <v>III</v>
      </c>
      <c r="B156" s="20" t="str">
        <f>B130</f>
        <v>OBORINSKA ODVODNJA</v>
      </c>
      <c r="C156" s="153">
        <f>C130</f>
        <v>0</v>
      </c>
      <c r="D156" s="153"/>
      <c r="E156" s="153"/>
      <c r="F156" s="13"/>
      <c r="G156" s="15"/>
    </row>
    <row r="157" spans="1:7" s="37" customFormat="1" ht="13.5">
      <c r="A157" s="90"/>
      <c r="B157" s="38"/>
      <c r="C157" s="70"/>
      <c r="D157" s="71"/>
      <c r="E157" s="33"/>
      <c r="F157" s="42"/>
      <c r="G157" s="36"/>
    </row>
    <row r="158" spans="1:7" s="37" customFormat="1" ht="13.5">
      <c r="A158" s="87" t="str">
        <f>A140</f>
        <v>V</v>
      </c>
      <c r="B158" s="20" t="str">
        <f>B140</f>
        <v>OBJEKTI</v>
      </c>
      <c r="C158" s="153">
        <f>C140</f>
        <v>0</v>
      </c>
      <c r="D158" s="153"/>
      <c r="E158" s="153"/>
      <c r="F158" s="78"/>
      <c r="G158" s="36"/>
    </row>
    <row r="159" spans="1:7" s="37" customFormat="1" ht="13.5">
      <c r="A159" s="90"/>
      <c r="B159" s="38"/>
      <c r="C159" s="70"/>
      <c r="D159" s="71"/>
      <c r="E159" s="33"/>
      <c r="F159" s="78"/>
      <c r="G159" s="36"/>
    </row>
    <row r="160" spans="1:7" s="37" customFormat="1" ht="13.5">
      <c r="A160" s="87" t="str">
        <f>A148</f>
        <v>VI</v>
      </c>
      <c r="B160" s="20" t="str">
        <f>B148</f>
        <v>ASFALTERSKI RADOVI</v>
      </c>
      <c r="C160" s="153">
        <f>C148</f>
        <v>0</v>
      </c>
      <c r="D160" s="153"/>
      <c r="E160" s="153"/>
      <c r="F160" s="78"/>
      <c r="G160" s="36"/>
    </row>
    <row r="161" spans="1:7" s="37" customFormat="1" ht="13.5">
      <c r="A161" s="90"/>
      <c r="B161" s="38"/>
      <c r="C161" s="70"/>
      <c r="D161" s="71"/>
      <c r="E161" s="33"/>
      <c r="F161" s="35"/>
      <c r="G161" s="36"/>
    </row>
    <row r="162" spans="1:7" s="37" customFormat="1" ht="14.25" thickBot="1">
      <c r="A162" s="90"/>
      <c r="B162" s="38"/>
      <c r="C162" s="70"/>
      <c r="D162" s="71"/>
      <c r="E162" s="33"/>
      <c r="F162" s="35"/>
      <c r="G162" s="36"/>
    </row>
    <row r="163" spans="1:7" s="16" customFormat="1" ht="15" customHeight="1" thickTop="1" thickBot="1">
      <c r="A163" s="100"/>
      <c r="B163" s="101" t="s">
        <v>2</v>
      </c>
      <c r="C163" s="172">
        <f>SUM(C152:E160)</f>
        <v>0</v>
      </c>
      <c r="D163" s="172"/>
      <c r="E163" s="172"/>
      <c r="F163" s="13"/>
      <c r="G163" s="15"/>
    </row>
    <row r="164" spans="1:7" s="16" customFormat="1" ht="5.0999999999999996" customHeight="1" thickTop="1">
      <c r="A164" s="88"/>
      <c r="B164" s="44"/>
      <c r="C164" s="34"/>
      <c r="D164" s="45"/>
      <c r="E164" s="34"/>
      <c r="F164" s="13"/>
      <c r="G164" s="15"/>
    </row>
    <row r="165" spans="1:7" s="16" customFormat="1" ht="18" customHeight="1">
      <c r="A165" s="92"/>
      <c r="B165" s="46"/>
      <c r="C165" s="23"/>
      <c r="D165" s="23"/>
      <c r="E165" s="23"/>
      <c r="F165" s="13"/>
      <c r="G165" s="15"/>
    </row>
    <row r="166" spans="1:7" s="16" customFormat="1" ht="18" customHeight="1">
      <c r="A166" s="92"/>
      <c r="B166" s="46"/>
      <c r="C166" s="23"/>
      <c r="D166" s="23"/>
      <c r="E166" s="23"/>
      <c r="F166" s="13"/>
      <c r="G166" s="15"/>
    </row>
    <row r="167" spans="1:7" s="16" customFormat="1" ht="18" customHeight="1">
      <c r="A167" s="92"/>
      <c r="B167" s="46"/>
      <c r="C167" s="23"/>
      <c r="D167" s="23"/>
      <c r="E167" s="23"/>
      <c r="F167" s="13"/>
      <c r="G167" s="15"/>
    </row>
    <row r="168" spans="1:7" s="16" customFormat="1" ht="18" customHeight="1">
      <c r="A168" s="92"/>
      <c r="B168" s="46"/>
      <c r="C168" s="23"/>
      <c r="D168" s="23"/>
      <c r="E168" s="23"/>
      <c r="F168" s="13"/>
      <c r="G168" s="15"/>
    </row>
    <row r="169" spans="1:7" s="16" customFormat="1" ht="18" customHeight="1">
      <c r="A169" s="92"/>
      <c r="B169" s="46"/>
      <c r="C169" s="23"/>
      <c r="D169" s="23"/>
      <c r="E169" s="23"/>
      <c r="F169" s="13"/>
      <c r="G169" s="15"/>
    </row>
    <row r="170" spans="1:7" s="8" customFormat="1" ht="13.5">
      <c r="A170" s="82"/>
      <c r="B170" s="29"/>
      <c r="C170" s="33"/>
      <c r="D170" s="29"/>
      <c r="E170" s="29"/>
      <c r="F170" s="6"/>
      <c r="G170" s="7"/>
    </row>
    <row r="171" spans="1:7" s="8" customFormat="1" ht="13.5">
      <c r="A171" s="82"/>
      <c r="B171" s="29"/>
      <c r="C171" s="33"/>
      <c r="D171" s="29"/>
      <c r="E171" s="29"/>
      <c r="F171" s="6"/>
      <c r="G171" s="7"/>
    </row>
    <row r="172" spans="1:7" s="8" customFormat="1" ht="13.5">
      <c r="A172" s="82"/>
      <c r="B172" s="29"/>
      <c r="C172" s="33"/>
      <c r="D172" s="29"/>
      <c r="E172" s="29"/>
      <c r="F172" s="6"/>
      <c r="G172" s="7"/>
    </row>
    <row r="173" spans="1:7" s="8" customFormat="1" ht="13.5">
      <c r="A173" s="82"/>
      <c r="B173" s="29"/>
      <c r="C173" s="33"/>
      <c r="D173" s="29"/>
      <c r="E173" s="29"/>
      <c r="F173" s="6"/>
      <c r="G173" s="7"/>
    </row>
    <row r="174" spans="1:7" s="8" customFormat="1" ht="13.5">
      <c r="A174" s="82"/>
      <c r="B174" s="29"/>
      <c r="C174" s="33"/>
      <c r="D174" s="29"/>
      <c r="E174" s="29"/>
      <c r="F174" s="6"/>
      <c r="G174" s="7"/>
    </row>
    <row r="175" spans="1:7" s="8" customFormat="1" ht="13.5">
      <c r="A175" s="82"/>
      <c r="B175" s="29"/>
      <c r="C175" s="33"/>
      <c r="D175" s="29"/>
      <c r="E175" s="29"/>
      <c r="F175" s="6"/>
      <c r="G175" s="7"/>
    </row>
    <row r="176" spans="1:7" s="8" customFormat="1" ht="13.5">
      <c r="A176" s="82"/>
      <c r="B176" s="29"/>
      <c r="C176" s="33"/>
      <c r="D176" s="29"/>
      <c r="E176" s="29"/>
      <c r="F176" s="6"/>
      <c r="G176" s="7"/>
    </row>
    <row r="177" spans="1:7" s="8" customFormat="1" ht="13.5">
      <c r="A177" s="82"/>
      <c r="B177" s="29"/>
      <c r="C177" s="33"/>
      <c r="D177" s="29"/>
      <c r="E177" s="29"/>
      <c r="F177" s="6"/>
      <c r="G177" s="7"/>
    </row>
    <row r="178" spans="1:7" s="8" customFormat="1" ht="13.5">
      <c r="A178" s="82"/>
      <c r="B178" s="29"/>
      <c r="C178" s="33"/>
      <c r="D178" s="29"/>
      <c r="E178" s="29"/>
      <c r="F178" s="6"/>
      <c r="G178" s="7"/>
    </row>
    <row r="179" spans="1:7" s="8" customFormat="1" ht="13.5">
      <c r="A179" s="82"/>
      <c r="B179" s="29"/>
      <c r="C179" s="33"/>
      <c r="D179" s="29"/>
      <c r="E179" s="29"/>
      <c r="F179" s="6"/>
      <c r="G179" s="7"/>
    </row>
    <row r="180" spans="1:7" s="8" customFormat="1" ht="13.5">
      <c r="A180" s="82"/>
      <c r="B180" s="29"/>
      <c r="C180" s="33"/>
      <c r="D180" s="29"/>
      <c r="E180" s="29"/>
      <c r="F180" s="6"/>
      <c r="G180" s="7"/>
    </row>
    <row r="181" spans="1:7" s="8" customFormat="1" ht="13.5">
      <c r="A181" s="82"/>
      <c r="B181" s="29"/>
      <c r="C181" s="33"/>
      <c r="D181" s="29"/>
      <c r="E181" s="29"/>
      <c r="F181" s="6"/>
      <c r="G181" s="7"/>
    </row>
    <row r="182" spans="1:7" s="8" customFormat="1" ht="13.5">
      <c r="A182" s="82"/>
      <c r="B182" s="29"/>
      <c r="C182" s="33"/>
      <c r="D182" s="29"/>
      <c r="E182" s="29"/>
      <c r="F182" s="6"/>
      <c r="G182" s="7"/>
    </row>
    <row r="183" spans="1:7" s="8" customFormat="1" ht="13.5">
      <c r="A183" s="82"/>
      <c r="B183" s="29"/>
      <c r="C183" s="33"/>
      <c r="D183" s="29"/>
      <c r="E183" s="29"/>
      <c r="F183" s="6"/>
      <c r="G183" s="7"/>
    </row>
    <row r="184" spans="1:7" s="8" customFormat="1" ht="13.5">
      <c r="A184" s="82"/>
      <c r="B184" s="29"/>
      <c r="C184" s="33"/>
      <c r="D184" s="29"/>
      <c r="E184" s="29"/>
      <c r="F184" s="6"/>
      <c r="G184" s="7"/>
    </row>
    <row r="185" spans="1:7" s="8" customFormat="1" ht="13.5">
      <c r="A185" s="82"/>
      <c r="B185" s="29"/>
      <c r="C185" s="33"/>
      <c r="D185" s="29"/>
      <c r="E185" s="29"/>
      <c r="F185" s="6"/>
      <c r="G185" s="7"/>
    </row>
    <row r="186" spans="1:7" s="8" customFormat="1" ht="13.5">
      <c r="A186" s="82"/>
      <c r="B186" s="29"/>
      <c r="C186" s="33"/>
      <c r="D186" s="29"/>
      <c r="E186" s="29"/>
      <c r="F186" s="6"/>
      <c r="G186" s="7"/>
    </row>
    <row r="187" spans="1:7" s="8" customFormat="1" ht="13.5">
      <c r="A187" s="82"/>
      <c r="B187" s="29"/>
      <c r="C187" s="33"/>
      <c r="D187" s="29"/>
      <c r="E187" s="29"/>
      <c r="F187" s="6"/>
      <c r="G187" s="7"/>
    </row>
    <row r="188" spans="1:7" s="8" customFormat="1" ht="13.5">
      <c r="A188" s="82"/>
      <c r="B188" s="29"/>
      <c r="C188" s="33"/>
      <c r="D188" s="29"/>
      <c r="E188" s="29"/>
      <c r="F188" s="6"/>
      <c r="G188" s="7"/>
    </row>
    <row r="189" spans="1:7" s="8" customFormat="1" ht="13.5">
      <c r="A189" s="82"/>
      <c r="B189" s="29"/>
      <c r="C189" s="33"/>
      <c r="D189" s="29"/>
      <c r="E189" s="29"/>
      <c r="F189" s="6"/>
      <c r="G189" s="7"/>
    </row>
    <row r="190" spans="1:7" s="8" customFormat="1" ht="13.5">
      <c r="A190" s="82"/>
      <c r="B190" s="29"/>
      <c r="C190" s="33"/>
      <c r="D190" s="29"/>
      <c r="E190" s="29"/>
      <c r="F190" s="6"/>
      <c r="G190" s="7"/>
    </row>
    <row r="191" spans="1:7" s="8" customFormat="1" ht="13.5">
      <c r="A191" s="82"/>
      <c r="B191" s="29"/>
      <c r="C191" s="33"/>
      <c r="D191" s="29"/>
      <c r="E191" s="29"/>
      <c r="F191" s="6"/>
      <c r="G191" s="7"/>
    </row>
    <row r="192" spans="1:7" s="8" customFormat="1" ht="13.5">
      <c r="A192" s="82"/>
      <c r="B192" s="29"/>
      <c r="C192" s="33"/>
      <c r="D192" s="29"/>
      <c r="E192" s="29"/>
      <c r="F192" s="6"/>
      <c r="G192" s="7"/>
    </row>
    <row r="193" spans="1:7" s="8" customFormat="1" ht="13.5">
      <c r="A193" s="82"/>
      <c r="B193" s="29"/>
      <c r="C193" s="33"/>
      <c r="D193" s="29"/>
      <c r="E193" s="29"/>
      <c r="F193" s="6"/>
      <c r="G193" s="7"/>
    </row>
    <row r="194" spans="1:7" s="8" customFormat="1" ht="13.5">
      <c r="A194" s="82"/>
      <c r="B194" s="29"/>
      <c r="C194" s="33"/>
      <c r="D194" s="29"/>
      <c r="E194" s="29"/>
      <c r="F194" s="6"/>
      <c r="G194" s="7"/>
    </row>
    <row r="195" spans="1:7" s="8" customFormat="1" ht="13.5">
      <c r="A195" s="82"/>
      <c r="B195" s="29"/>
      <c r="C195" s="33"/>
      <c r="D195" s="29"/>
      <c r="E195" s="29"/>
      <c r="F195" s="6"/>
      <c r="G195" s="7"/>
    </row>
    <row r="196" spans="1:7" s="8" customFormat="1" ht="13.5">
      <c r="A196" s="82"/>
      <c r="B196" s="29"/>
      <c r="C196" s="33"/>
      <c r="D196" s="29"/>
      <c r="E196" s="29"/>
      <c r="F196" s="6"/>
      <c r="G196" s="7"/>
    </row>
    <row r="197" spans="1:7" s="8" customFormat="1" ht="13.5">
      <c r="A197" s="82"/>
      <c r="B197" s="29"/>
      <c r="C197" s="33"/>
      <c r="D197" s="29"/>
      <c r="E197" s="29"/>
      <c r="F197" s="6"/>
      <c r="G197" s="7"/>
    </row>
    <row r="198" spans="1:7" s="8" customFormat="1" ht="13.5">
      <c r="A198" s="82"/>
      <c r="B198" s="29"/>
      <c r="C198" s="33"/>
      <c r="D198" s="29"/>
      <c r="E198" s="29"/>
      <c r="F198" s="6"/>
      <c r="G198" s="7"/>
    </row>
    <row r="199" spans="1:7" s="8" customFormat="1" ht="13.5">
      <c r="A199" s="82"/>
      <c r="B199" s="29"/>
      <c r="C199" s="33"/>
      <c r="D199" s="29"/>
      <c r="E199" s="29"/>
      <c r="F199" s="6"/>
      <c r="G199" s="7"/>
    </row>
    <row r="200" spans="1:7" s="8" customFormat="1" ht="13.5">
      <c r="A200" s="82"/>
      <c r="B200" s="29"/>
      <c r="C200" s="33"/>
      <c r="D200" s="29"/>
      <c r="E200" s="29"/>
      <c r="F200" s="6"/>
      <c r="G200" s="7"/>
    </row>
    <row r="201" spans="1:7" s="8" customFormat="1" ht="13.5">
      <c r="A201" s="82"/>
      <c r="B201" s="29"/>
      <c r="C201" s="33"/>
      <c r="D201" s="29"/>
      <c r="E201" s="29"/>
      <c r="F201" s="6"/>
      <c r="G201" s="7"/>
    </row>
    <row r="202" spans="1:7" s="8" customFormat="1" ht="13.5">
      <c r="A202" s="82"/>
      <c r="B202" s="29"/>
      <c r="C202" s="33"/>
      <c r="D202" s="29"/>
      <c r="E202" s="29"/>
      <c r="F202" s="6"/>
      <c r="G202" s="7"/>
    </row>
    <row r="203" spans="1:7" s="8" customFormat="1" ht="13.5">
      <c r="A203" s="82"/>
      <c r="B203" s="29"/>
      <c r="C203" s="33"/>
      <c r="D203" s="29"/>
      <c r="E203" s="29"/>
      <c r="F203" s="6"/>
      <c r="G203" s="7"/>
    </row>
    <row r="204" spans="1:7" s="8" customFormat="1" ht="13.5">
      <c r="A204" s="82"/>
      <c r="B204" s="29"/>
      <c r="C204" s="33"/>
      <c r="D204" s="29"/>
      <c r="E204" s="29"/>
      <c r="F204" s="6"/>
      <c r="G204" s="7"/>
    </row>
    <row r="205" spans="1:7" s="8" customFormat="1" ht="13.5">
      <c r="A205" s="82"/>
      <c r="B205" s="29"/>
      <c r="C205" s="33"/>
      <c r="D205" s="29"/>
      <c r="E205" s="29"/>
      <c r="F205" s="6"/>
      <c r="G205" s="7"/>
    </row>
    <row r="206" spans="1:7" s="8" customFormat="1" ht="13.5">
      <c r="A206" s="82"/>
      <c r="B206" s="29"/>
      <c r="C206" s="33"/>
      <c r="D206" s="29"/>
      <c r="E206" s="29"/>
      <c r="F206" s="6"/>
      <c r="G206" s="7"/>
    </row>
    <row r="207" spans="1:7" s="8" customFormat="1" ht="13.5">
      <c r="A207" s="82"/>
      <c r="B207" s="29"/>
      <c r="C207" s="33"/>
      <c r="D207" s="29"/>
      <c r="E207" s="29"/>
      <c r="F207" s="6"/>
      <c r="G207" s="7"/>
    </row>
    <row r="208" spans="1:7" s="8" customFormat="1" ht="13.5">
      <c r="A208" s="82"/>
      <c r="B208" s="29"/>
      <c r="C208" s="33"/>
      <c r="D208" s="29"/>
      <c r="E208" s="29"/>
      <c r="F208" s="6"/>
      <c r="G208" s="7"/>
    </row>
    <row r="209" spans="1:7" s="8" customFormat="1" ht="13.5">
      <c r="A209" s="82"/>
      <c r="B209" s="29"/>
      <c r="C209" s="33"/>
      <c r="D209" s="29"/>
      <c r="E209" s="29"/>
      <c r="F209" s="6"/>
      <c r="G209" s="7"/>
    </row>
    <row r="210" spans="1:7" s="8" customFormat="1" ht="13.5">
      <c r="A210" s="82"/>
      <c r="B210" s="29"/>
      <c r="C210" s="33"/>
      <c r="D210" s="29"/>
      <c r="E210" s="29"/>
      <c r="F210" s="6"/>
      <c r="G210" s="7"/>
    </row>
    <row r="211" spans="1:7" s="8" customFormat="1" ht="13.5">
      <c r="A211" s="82"/>
      <c r="B211" s="29"/>
      <c r="C211" s="33"/>
      <c r="D211" s="29"/>
      <c r="E211" s="29"/>
      <c r="F211" s="6"/>
      <c r="G211" s="7"/>
    </row>
    <row r="212" spans="1:7" s="8" customFormat="1" ht="13.5">
      <c r="A212" s="82"/>
      <c r="B212" s="29"/>
      <c r="C212" s="33"/>
      <c r="D212" s="29"/>
      <c r="E212" s="29"/>
      <c r="F212" s="6"/>
      <c r="G212" s="7"/>
    </row>
    <row r="213" spans="1:7" s="8" customFormat="1" ht="13.5">
      <c r="A213" s="82"/>
      <c r="B213" s="29"/>
      <c r="C213" s="33"/>
      <c r="D213" s="29"/>
      <c r="E213" s="29"/>
      <c r="F213" s="6"/>
      <c r="G213" s="7"/>
    </row>
    <row r="214" spans="1:7" s="8" customFormat="1" ht="13.5">
      <c r="A214" s="82"/>
      <c r="B214" s="29"/>
      <c r="C214" s="33"/>
      <c r="D214" s="29"/>
      <c r="E214" s="29"/>
      <c r="F214" s="6"/>
      <c r="G214" s="7"/>
    </row>
    <row r="215" spans="1:7" s="8" customFormat="1" ht="13.5">
      <c r="A215" s="82"/>
      <c r="B215" s="29"/>
      <c r="C215" s="33"/>
      <c r="D215" s="29"/>
      <c r="E215" s="29"/>
      <c r="F215" s="6"/>
      <c r="G215" s="7"/>
    </row>
    <row r="216" spans="1:7" s="8" customFormat="1" ht="13.5">
      <c r="A216" s="82"/>
      <c r="B216" s="29"/>
      <c r="C216" s="33"/>
      <c r="D216" s="29"/>
      <c r="E216" s="29"/>
      <c r="F216" s="6"/>
      <c r="G216" s="7"/>
    </row>
    <row r="217" spans="1:7" s="8" customFormat="1" ht="13.5">
      <c r="A217" s="82"/>
      <c r="B217" s="29"/>
      <c r="C217" s="33"/>
      <c r="D217" s="29"/>
      <c r="E217" s="29"/>
      <c r="F217" s="6"/>
      <c r="G217" s="7"/>
    </row>
    <row r="218" spans="1:7" s="8" customFormat="1" ht="13.5">
      <c r="A218" s="82"/>
      <c r="B218" s="29"/>
      <c r="C218" s="33"/>
      <c r="D218" s="29"/>
      <c r="E218" s="29"/>
      <c r="F218" s="6"/>
      <c r="G218" s="7"/>
    </row>
    <row r="219" spans="1:7" s="8" customFormat="1" ht="13.5">
      <c r="A219" s="82"/>
      <c r="B219" s="29"/>
      <c r="C219" s="33"/>
      <c r="D219" s="29"/>
      <c r="E219" s="29"/>
      <c r="F219" s="6"/>
      <c r="G219" s="7"/>
    </row>
    <row r="220" spans="1:7" s="8" customFormat="1" ht="13.5">
      <c r="A220" s="82"/>
      <c r="B220" s="29"/>
      <c r="C220" s="33"/>
      <c r="D220" s="29"/>
      <c r="E220" s="29"/>
      <c r="F220" s="6"/>
      <c r="G220" s="7"/>
    </row>
    <row r="221" spans="1:7" s="8" customFormat="1" ht="13.5">
      <c r="A221" s="82"/>
      <c r="B221" s="29"/>
      <c r="C221" s="33"/>
      <c r="D221" s="29"/>
      <c r="E221" s="29"/>
      <c r="F221" s="6"/>
      <c r="G221" s="7"/>
    </row>
    <row r="222" spans="1:7" s="8" customFormat="1" ht="13.5">
      <c r="A222" s="82"/>
      <c r="B222" s="29"/>
      <c r="C222" s="33"/>
      <c r="D222" s="29"/>
      <c r="E222" s="29"/>
      <c r="F222" s="6"/>
      <c r="G222" s="7"/>
    </row>
    <row r="223" spans="1:7" s="8" customFormat="1" ht="13.5">
      <c r="A223" s="82"/>
      <c r="B223" s="29"/>
      <c r="C223" s="33"/>
      <c r="D223" s="29"/>
      <c r="E223" s="29"/>
      <c r="F223" s="6"/>
      <c r="G223" s="7"/>
    </row>
    <row r="224" spans="1:7" s="8" customFormat="1" ht="13.5">
      <c r="A224" s="82"/>
      <c r="B224" s="29"/>
      <c r="C224" s="33"/>
      <c r="D224" s="29"/>
      <c r="E224" s="29"/>
      <c r="F224" s="6"/>
      <c r="G224" s="7"/>
    </row>
    <row r="225" spans="1:7" s="8" customFormat="1" ht="13.5">
      <c r="A225" s="82"/>
      <c r="B225" s="29"/>
      <c r="C225" s="33"/>
      <c r="D225" s="29"/>
      <c r="E225" s="29"/>
      <c r="F225" s="6"/>
      <c r="G225" s="7"/>
    </row>
    <row r="226" spans="1:7" s="8" customFormat="1" ht="13.5">
      <c r="A226" s="82"/>
      <c r="B226" s="29"/>
      <c r="C226" s="33"/>
      <c r="D226" s="29"/>
      <c r="E226" s="29"/>
      <c r="F226" s="6"/>
      <c r="G226" s="7"/>
    </row>
    <row r="227" spans="1:7" s="8" customFormat="1" ht="13.5">
      <c r="A227" s="82"/>
      <c r="B227" s="29"/>
      <c r="C227" s="33"/>
      <c r="D227" s="29"/>
      <c r="E227" s="29"/>
      <c r="F227" s="6"/>
      <c r="G227" s="7"/>
    </row>
    <row r="228" spans="1:7" s="8" customFormat="1" ht="13.5">
      <c r="A228" s="82"/>
      <c r="B228" s="29"/>
      <c r="C228" s="33"/>
      <c r="D228" s="29"/>
      <c r="E228" s="29"/>
      <c r="F228" s="6"/>
      <c r="G228" s="7"/>
    </row>
    <row r="229" spans="1:7" s="8" customFormat="1" ht="13.5">
      <c r="A229" s="82"/>
      <c r="B229" s="29"/>
      <c r="C229" s="33"/>
      <c r="D229" s="29"/>
      <c r="E229" s="29"/>
      <c r="F229" s="6"/>
      <c r="G229" s="7"/>
    </row>
    <row r="230" spans="1:7" s="8" customFormat="1" ht="13.5">
      <c r="A230" s="82"/>
      <c r="B230" s="29"/>
      <c r="C230" s="33"/>
      <c r="D230" s="29"/>
      <c r="E230" s="29"/>
      <c r="F230" s="6"/>
      <c r="G230" s="7"/>
    </row>
    <row r="231" spans="1:7" s="8" customFormat="1" ht="13.5">
      <c r="A231" s="82"/>
      <c r="B231" s="29"/>
      <c r="C231" s="33"/>
      <c r="D231" s="29"/>
      <c r="E231" s="29"/>
      <c r="F231" s="6"/>
      <c r="G231" s="7"/>
    </row>
    <row r="232" spans="1:7" s="8" customFormat="1" ht="13.5">
      <c r="A232" s="82"/>
      <c r="B232" s="29"/>
      <c r="C232" s="33"/>
      <c r="D232" s="29"/>
      <c r="E232" s="29"/>
      <c r="F232" s="6"/>
      <c r="G232" s="7"/>
    </row>
    <row r="233" spans="1:7" s="8" customFormat="1" ht="13.5">
      <c r="A233" s="82"/>
      <c r="B233" s="29"/>
      <c r="C233" s="33"/>
      <c r="D233" s="29"/>
      <c r="E233" s="29"/>
      <c r="F233" s="6"/>
      <c r="G233" s="7"/>
    </row>
    <row r="234" spans="1:7" s="8" customFormat="1" ht="13.5">
      <c r="A234" s="82"/>
      <c r="B234" s="29"/>
      <c r="C234" s="33"/>
      <c r="D234" s="29"/>
      <c r="E234" s="29"/>
      <c r="F234" s="6"/>
      <c r="G234" s="7"/>
    </row>
    <row r="235" spans="1:7" s="8" customFormat="1" ht="13.5">
      <c r="A235" s="82"/>
      <c r="B235" s="29"/>
      <c r="C235" s="33"/>
      <c r="D235" s="29"/>
      <c r="E235" s="29"/>
      <c r="F235" s="6"/>
      <c r="G235" s="7"/>
    </row>
    <row r="236" spans="1:7" s="8" customFormat="1" ht="13.5">
      <c r="A236" s="82"/>
      <c r="B236" s="29"/>
      <c r="C236" s="33"/>
      <c r="D236" s="29"/>
      <c r="E236" s="29"/>
      <c r="F236" s="6"/>
      <c r="G236" s="7"/>
    </row>
    <row r="237" spans="1:7" s="8" customFormat="1" ht="13.5">
      <c r="A237" s="82"/>
      <c r="B237" s="29"/>
      <c r="C237" s="33"/>
      <c r="D237" s="29"/>
      <c r="E237" s="29"/>
      <c r="F237" s="6"/>
      <c r="G237" s="7"/>
    </row>
    <row r="238" spans="1:7" s="8" customFormat="1" ht="13.5">
      <c r="A238" s="82"/>
      <c r="B238" s="29"/>
      <c r="C238" s="33"/>
      <c r="D238" s="29"/>
      <c r="E238" s="29"/>
      <c r="F238" s="6"/>
      <c r="G238" s="7"/>
    </row>
    <row r="239" spans="1:7" s="8" customFormat="1" ht="13.5">
      <c r="A239" s="82"/>
      <c r="B239" s="29"/>
      <c r="C239" s="33"/>
      <c r="D239" s="29"/>
      <c r="E239" s="29"/>
      <c r="F239" s="6"/>
      <c r="G239" s="7"/>
    </row>
    <row r="240" spans="1:7" s="8" customFormat="1" ht="13.5">
      <c r="A240" s="82"/>
      <c r="B240" s="29"/>
      <c r="C240" s="33"/>
      <c r="D240" s="29"/>
      <c r="E240" s="29"/>
      <c r="F240" s="6"/>
      <c r="G240" s="7"/>
    </row>
    <row r="241" spans="1:7" s="8" customFormat="1" ht="13.5">
      <c r="A241" s="82"/>
      <c r="B241" s="29"/>
      <c r="C241" s="33"/>
      <c r="D241" s="29"/>
      <c r="E241" s="29"/>
      <c r="F241" s="6"/>
      <c r="G241" s="7"/>
    </row>
    <row r="242" spans="1:7" s="8" customFormat="1" ht="13.5">
      <c r="A242" s="82"/>
      <c r="B242" s="29"/>
      <c r="C242" s="33"/>
      <c r="D242" s="29"/>
      <c r="E242" s="29"/>
      <c r="F242" s="6"/>
      <c r="G242" s="7"/>
    </row>
    <row r="243" spans="1:7" s="8" customFormat="1" ht="13.5">
      <c r="A243" s="82"/>
      <c r="B243" s="29"/>
      <c r="C243" s="33"/>
      <c r="D243" s="29"/>
      <c r="E243" s="29"/>
      <c r="F243" s="6"/>
      <c r="G243" s="7"/>
    </row>
    <row r="244" spans="1:7" s="8" customFormat="1" ht="13.5">
      <c r="A244" s="82"/>
      <c r="B244" s="29"/>
      <c r="C244" s="33"/>
      <c r="D244" s="29"/>
      <c r="E244" s="29"/>
      <c r="F244" s="6"/>
      <c r="G244" s="7"/>
    </row>
    <row r="245" spans="1:7" s="8" customFormat="1" ht="13.5">
      <c r="A245" s="82"/>
      <c r="B245" s="29"/>
      <c r="C245" s="33"/>
      <c r="D245" s="29"/>
      <c r="E245" s="29"/>
      <c r="F245" s="6"/>
      <c r="G245" s="7"/>
    </row>
    <row r="246" spans="1:7" s="8" customFormat="1" ht="13.5">
      <c r="A246" s="82"/>
      <c r="B246" s="29"/>
      <c r="C246" s="33"/>
      <c r="D246" s="29"/>
      <c r="E246" s="29"/>
      <c r="F246" s="6"/>
      <c r="G246" s="7"/>
    </row>
    <row r="247" spans="1:7" s="8" customFormat="1" ht="13.5">
      <c r="A247" s="82"/>
      <c r="B247" s="29"/>
      <c r="C247" s="33"/>
      <c r="D247" s="29"/>
      <c r="E247" s="29"/>
      <c r="F247" s="6"/>
      <c r="G247" s="7"/>
    </row>
    <row r="248" spans="1:7" s="8" customFormat="1" ht="13.5">
      <c r="A248" s="82"/>
      <c r="B248" s="29"/>
      <c r="C248" s="33"/>
      <c r="D248" s="29"/>
      <c r="E248" s="29"/>
      <c r="F248" s="6"/>
      <c r="G248" s="7"/>
    </row>
    <row r="249" spans="1:7" s="8" customFormat="1" ht="13.5">
      <c r="A249" s="82"/>
      <c r="B249" s="29"/>
      <c r="C249" s="33"/>
      <c r="D249" s="29"/>
      <c r="E249" s="29"/>
      <c r="F249" s="6"/>
      <c r="G249" s="7"/>
    </row>
    <row r="250" spans="1:7" s="8" customFormat="1" ht="13.5">
      <c r="A250" s="82"/>
      <c r="B250" s="29"/>
      <c r="C250" s="33"/>
      <c r="D250" s="29"/>
      <c r="E250" s="29"/>
      <c r="F250" s="6"/>
      <c r="G250" s="7"/>
    </row>
    <row r="251" spans="1:7" s="8" customFormat="1" ht="13.5">
      <c r="A251" s="82"/>
      <c r="B251" s="29"/>
      <c r="C251" s="33"/>
      <c r="D251" s="29"/>
      <c r="E251" s="29"/>
      <c r="F251" s="6"/>
      <c r="G251" s="7"/>
    </row>
    <row r="252" spans="1:7" s="8" customFormat="1" ht="13.5">
      <c r="A252" s="82"/>
      <c r="B252" s="29"/>
      <c r="C252" s="33"/>
      <c r="D252" s="29"/>
      <c r="E252" s="29"/>
      <c r="F252" s="6"/>
      <c r="G252" s="7"/>
    </row>
    <row r="253" spans="1:7" s="8" customFormat="1" ht="13.5">
      <c r="A253" s="82"/>
      <c r="B253" s="29"/>
      <c r="C253" s="33"/>
      <c r="D253" s="29"/>
      <c r="E253" s="29"/>
      <c r="F253" s="6"/>
      <c r="G253" s="7"/>
    </row>
    <row r="254" spans="1:7" s="8" customFormat="1" ht="13.5">
      <c r="A254" s="82"/>
      <c r="B254" s="29"/>
      <c r="C254" s="33"/>
      <c r="D254" s="29"/>
      <c r="E254" s="29"/>
      <c r="F254" s="6"/>
      <c r="G254" s="7"/>
    </row>
    <row r="255" spans="1:7" s="8" customFormat="1" ht="13.5">
      <c r="A255" s="82"/>
      <c r="B255" s="29"/>
      <c r="C255" s="33"/>
      <c r="D255" s="29"/>
      <c r="E255" s="29"/>
      <c r="F255" s="6"/>
      <c r="G255" s="7"/>
    </row>
    <row r="256" spans="1:7" s="8" customFormat="1" ht="13.5">
      <c r="A256" s="82"/>
      <c r="B256" s="29"/>
      <c r="C256" s="33"/>
      <c r="D256" s="29"/>
      <c r="E256" s="29"/>
      <c r="F256" s="6"/>
      <c r="G256" s="7"/>
    </row>
    <row r="257" spans="1:7" s="8" customFormat="1" ht="13.5">
      <c r="A257" s="82"/>
      <c r="B257" s="29"/>
      <c r="C257" s="33"/>
      <c r="D257" s="29"/>
      <c r="E257" s="29"/>
      <c r="F257" s="6"/>
      <c r="G257" s="7"/>
    </row>
    <row r="258" spans="1:7" s="8" customFormat="1" ht="13.5">
      <c r="A258" s="82"/>
      <c r="B258" s="29"/>
      <c r="C258" s="33"/>
      <c r="D258" s="29"/>
      <c r="E258" s="29"/>
      <c r="F258" s="6"/>
      <c r="G258" s="7"/>
    </row>
    <row r="259" spans="1:7" s="8" customFormat="1" ht="13.5">
      <c r="A259" s="82"/>
      <c r="B259" s="29"/>
      <c r="C259" s="33"/>
      <c r="D259" s="29"/>
      <c r="E259" s="29"/>
      <c r="F259" s="6"/>
      <c r="G259" s="7"/>
    </row>
    <row r="260" spans="1:7" s="8" customFormat="1" ht="13.5">
      <c r="A260" s="82"/>
      <c r="B260" s="29"/>
      <c r="C260" s="33"/>
      <c r="D260" s="29"/>
      <c r="E260" s="29"/>
      <c r="F260" s="6"/>
      <c r="G260" s="7"/>
    </row>
    <row r="261" spans="1:7" s="8" customFormat="1" ht="13.5">
      <c r="A261" s="82"/>
      <c r="B261" s="29"/>
      <c r="C261" s="33"/>
      <c r="D261" s="29"/>
      <c r="E261" s="29"/>
      <c r="F261" s="6"/>
      <c r="G261" s="7"/>
    </row>
    <row r="262" spans="1:7" s="8" customFormat="1" ht="13.5">
      <c r="A262" s="82"/>
      <c r="B262" s="29"/>
      <c r="C262" s="33"/>
      <c r="D262" s="29"/>
      <c r="E262" s="29"/>
      <c r="F262" s="6"/>
      <c r="G262" s="7"/>
    </row>
    <row r="263" spans="1:7" s="8" customFormat="1" ht="13.5">
      <c r="A263" s="82"/>
      <c r="B263" s="29"/>
      <c r="C263" s="33"/>
      <c r="D263" s="29"/>
      <c r="E263" s="29"/>
      <c r="F263" s="6"/>
      <c r="G263" s="7"/>
    </row>
    <row r="264" spans="1:7" s="8" customFormat="1" ht="13.5">
      <c r="A264" s="82"/>
      <c r="B264" s="29"/>
      <c r="C264" s="33"/>
      <c r="D264" s="29"/>
      <c r="E264" s="29"/>
      <c r="F264" s="6"/>
      <c r="G264" s="7"/>
    </row>
    <row r="265" spans="1:7" s="8" customFormat="1" ht="13.5">
      <c r="A265" s="82"/>
      <c r="B265" s="29"/>
      <c r="C265" s="33"/>
      <c r="D265" s="29"/>
      <c r="E265" s="29"/>
      <c r="F265" s="6"/>
      <c r="G265" s="7"/>
    </row>
    <row r="266" spans="1:7" s="8" customFormat="1" ht="13.5">
      <c r="A266" s="82"/>
      <c r="B266" s="29"/>
      <c r="C266" s="33"/>
      <c r="D266" s="29"/>
      <c r="E266" s="29"/>
      <c r="F266" s="6"/>
      <c r="G266" s="7"/>
    </row>
    <row r="267" spans="1:7" s="8" customFormat="1" ht="13.5">
      <c r="A267" s="82"/>
      <c r="B267" s="29"/>
      <c r="C267" s="33"/>
      <c r="D267" s="29"/>
      <c r="E267" s="29"/>
      <c r="F267" s="6"/>
      <c r="G267" s="7"/>
    </row>
    <row r="268" spans="1:7" s="8" customFormat="1" ht="13.5">
      <c r="A268" s="82"/>
      <c r="B268" s="29"/>
      <c r="C268" s="33"/>
      <c r="D268" s="29"/>
      <c r="E268" s="29"/>
      <c r="F268" s="6"/>
      <c r="G268" s="7"/>
    </row>
    <row r="269" spans="1:7" s="8" customFormat="1" ht="13.5">
      <c r="A269" s="82"/>
      <c r="B269" s="29"/>
      <c r="C269" s="33"/>
      <c r="D269" s="29"/>
      <c r="E269" s="29"/>
      <c r="F269" s="6"/>
      <c r="G269" s="7"/>
    </row>
    <row r="270" spans="1:7" s="8" customFormat="1" ht="13.5">
      <c r="A270" s="82"/>
      <c r="B270" s="29"/>
      <c r="C270" s="33"/>
      <c r="D270" s="29"/>
      <c r="E270" s="29"/>
      <c r="F270" s="6"/>
      <c r="G270" s="7"/>
    </row>
    <row r="271" spans="1:7" s="8" customFormat="1" ht="13.5">
      <c r="A271" s="82"/>
      <c r="B271" s="29"/>
      <c r="C271" s="33"/>
      <c r="D271" s="29"/>
      <c r="E271" s="29"/>
      <c r="F271" s="6"/>
      <c r="G271" s="7"/>
    </row>
    <row r="272" spans="1:7" s="8" customFormat="1" ht="13.5">
      <c r="A272" s="82"/>
      <c r="B272" s="29"/>
      <c r="C272" s="33"/>
      <c r="D272" s="29"/>
      <c r="E272" s="29"/>
      <c r="F272" s="6"/>
      <c r="G272" s="7"/>
    </row>
    <row r="273" spans="1:7" s="8" customFormat="1" ht="13.5">
      <c r="A273" s="82"/>
      <c r="B273" s="29"/>
      <c r="C273" s="33"/>
      <c r="D273" s="29"/>
      <c r="E273" s="29"/>
      <c r="F273" s="6"/>
      <c r="G273" s="7"/>
    </row>
    <row r="274" spans="1:7" s="8" customFormat="1" ht="13.5">
      <c r="A274" s="82"/>
      <c r="B274" s="29"/>
      <c r="C274" s="33"/>
      <c r="D274" s="29"/>
      <c r="E274" s="29"/>
      <c r="F274" s="6"/>
      <c r="G274" s="7"/>
    </row>
    <row r="275" spans="1:7" s="8" customFormat="1" ht="13.5">
      <c r="A275" s="82"/>
      <c r="B275" s="29"/>
      <c r="C275" s="33"/>
      <c r="D275" s="29"/>
      <c r="E275" s="29"/>
      <c r="F275" s="6"/>
      <c r="G275" s="7"/>
    </row>
    <row r="276" spans="1:7" s="8" customFormat="1" ht="13.5">
      <c r="A276" s="82"/>
      <c r="B276" s="29"/>
      <c r="C276" s="33"/>
      <c r="D276" s="29"/>
      <c r="E276" s="29"/>
      <c r="F276" s="6"/>
      <c r="G276" s="7"/>
    </row>
    <row r="277" spans="1:7" s="8" customFormat="1" ht="13.5">
      <c r="A277" s="82"/>
      <c r="B277" s="29"/>
      <c r="C277" s="33"/>
      <c r="D277" s="29"/>
      <c r="E277" s="29"/>
      <c r="F277" s="6"/>
      <c r="G277" s="7"/>
    </row>
    <row r="278" spans="1:7" s="8" customFormat="1" ht="13.5">
      <c r="A278" s="82"/>
      <c r="B278" s="29"/>
      <c r="C278" s="33"/>
      <c r="D278" s="29"/>
      <c r="E278" s="29"/>
      <c r="F278" s="6"/>
      <c r="G278" s="7"/>
    </row>
    <row r="279" spans="1:7" s="8" customFormat="1" ht="13.5">
      <c r="A279" s="82"/>
      <c r="B279" s="29"/>
      <c r="C279" s="33"/>
      <c r="D279" s="29"/>
      <c r="E279" s="29"/>
      <c r="F279" s="6"/>
      <c r="G279" s="7"/>
    </row>
    <row r="280" spans="1:7" s="8" customFormat="1" ht="13.5">
      <c r="A280" s="82"/>
      <c r="B280" s="29"/>
      <c r="C280" s="33"/>
      <c r="D280" s="29"/>
      <c r="E280" s="29"/>
      <c r="F280" s="6"/>
      <c r="G280" s="7"/>
    </row>
    <row r="281" spans="1:7" s="8" customFormat="1" ht="13.5">
      <c r="A281" s="82"/>
      <c r="B281" s="29"/>
      <c r="C281" s="33"/>
      <c r="D281" s="29"/>
      <c r="E281" s="29"/>
      <c r="F281" s="6"/>
      <c r="G281" s="7"/>
    </row>
    <row r="282" spans="1:7" s="8" customFormat="1" ht="13.5">
      <c r="A282" s="82"/>
      <c r="B282" s="29"/>
      <c r="C282" s="33"/>
      <c r="D282" s="29"/>
      <c r="E282" s="29"/>
      <c r="F282" s="6"/>
      <c r="G282" s="7"/>
    </row>
    <row r="283" spans="1:7" s="8" customFormat="1" ht="13.5">
      <c r="A283" s="82"/>
      <c r="B283" s="29"/>
      <c r="C283" s="33"/>
      <c r="D283" s="29"/>
      <c r="E283" s="29"/>
      <c r="F283" s="6"/>
      <c r="G283" s="7"/>
    </row>
    <row r="284" spans="1:7" s="8" customFormat="1" ht="13.5">
      <c r="A284" s="82"/>
      <c r="B284" s="29"/>
      <c r="C284" s="33"/>
      <c r="D284" s="29"/>
      <c r="E284" s="29"/>
      <c r="F284" s="6"/>
      <c r="G284" s="7"/>
    </row>
    <row r="285" spans="1:7" s="8" customFormat="1" ht="13.5">
      <c r="A285" s="82"/>
      <c r="B285" s="29"/>
      <c r="C285" s="33"/>
      <c r="D285" s="29"/>
      <c r="E285" s="29"/>
      <c r="F285" s="6"/>
      <c r="G285" s="7"/>
    </row>
    <row r="286" spans="1:7" s="8" customFormat="1" ht="13.5">
      <c r="A286" s="82"/>
      <c r="B286" s="29"/>
      <c r="C286" s="33"/>
      <c r="D286" s="29"/>
      <c r="E286" s="29"/>
      <c r="F286" s="6"/>
      <c r="G286" s="7"/>
    </row>
    <row r="287" spans="1:7" s="8" customFormat="1" ht="13.5">
      <c r="A287" s="82"/>
      <c r="B287" s="29"/>
      <c r="C287" s="33"/>
      <c r="D287" s="29"/>
      <c r="E287" s="29"/>
      <c r="F287" s="6"/>
      <c r="G287" s="7"/>
    </row>
    <row r="288" spans="1:7" s="8" customFormat="1" ht="13.5">
      <c r="A288" s="82"/>
      <c r="B288" s="29"/>
      <c r="C288" s="33"/>
      <c r="D288" s="29"/>
      <c r="E288" s="29"/>
      <c r="F288" s="6"/>
      <c r="G288" s="7"/>
    </row>
    <row r="289" spans="1:7" s="8" customFormat="1" ht="13.5">
      <c r="A289" s="82"/>
      <c r="B289" s="29"/>
      <c r="C289" s="33"/>
      <c r="D289" s="29"/>
      <c r="E289" s="29"/>
      <c r="F289" s="6"/>
      <c r="G289" s="7"/>
    </row>
    <row r="290" spans="1:7" s="8" customFormat="1" ht="13.5">
      <c r="A290" s="82"/>
      <c r="B290" s="29"/>
      <c r="C290" s="33"/>
      <c r="D290" s="29"/>
      <c r="E290" s="29"/>
      <c r="F290" s="6"/>
      <c r="G290" s="7"/>
    </row>
    <row r="291" spans="1:7" ht="13.5"/>
    <row r="292" spans="1:7" ht="13.5"/>
    <row r="293" spans="1:7" ht="13.5"/>
    <row r="294" spans="1:7" ht="13.5"/>
    <row r="295" spans="1:7" ht="13.5"/>
    <row r="296" spans="1:7" ht="13.5"/>
  </sheetData>
  <sheetProtection password="E10D" sheet="1" objects="1" scenarios="1"/>
  <mergeCells count="22">
    <mergeCell ref="C163:E163"/>
    <mergeCell ref="C160:E160"/>
    <mergeCell ref="A150:E150"/>
    <mergeCell ref="C152:E152"/>
    <mergeCell ref="C154:E154"/>
    <mergeCell ref="C156:E156"/>
    <mergeCell ref="C140:E140"/>
    <mergeCell ref="C148:E148"/>
    <mergeCell ref="C158:E158"/>
    <mergeCell ref="A4:E4"/>
    <mergeCell ref="B11:D11"/>
    <mergeCell ref="C22:D22"/>
    <mergeCell ref="B23:D23"/>
    <mergeCell ref="B24:D24"/>
    <mergeCell ref="C26:E26"/>
    <mergeCell ref="C75:E75"/>
    <mergeCell ref="C121:E121"/>
    <mergeCell ref="C130:E130"/>
    <mergeCell ref="B14:D14"/>
    <mergeCell ref="B17:D17"/>
    <mergeCell ref="B18:D18"/>
    <mergeCell ref="B19:D19"/>
  </mergeCells>
  <printOptions horizontalCentered="1"/>
  <pageMargins left="0.59055118110236227" right="0.59055118110236227" top="0.74803149606299213" bottom="0.98425196850393704" header="0" footer="0.55118110236220474"/>
  <pageSetup paperSize="9" fitToHeight="0" orientation="portrait" r:id="rId1"/>
  <headerFooter scaleWithDoc="0">
    <oddFooter>&amp;C&amp;"Century Gothic,Uobičajeno"&amp;8&amp;P&amp;R&amp;12&amp;G</oddFooter>
  </headerFooter>
  <rowBreaks count="2" manualBreakCount="2">
    <brk id="130" max="4" man="1"/>
    <brk id="163" max="4"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6"/>
  <sheetViews>
    <sheetView showGridLines="0" view="pageBreakPreview" topLeftCell="A68" zoomScaleNormal="100" zoomScaleSheetLayoutView="90" workbookViewId="0">
      <selection activeCell="D78" sqref="D78"/>
    </sheetView>
  </sheetViews>
  <sheetFormatPr defaultColWidth="9.140625" defaultRowHeight="409.6" customHeight="1"/>
  <cols>
    <col min="1" max="1" width="3.85546875" style="82" customWidth="1"/>
    <col min="2" max="2" width="51.85546875" style="29" customWidth="1"/>
    <col min="3" max="3" width="9.7109375" style="33" bestFit="1" customWidth="1"/>
    <col min="4" max="4" width="11.5703125" style="29" bestFit="1" customWidth="1"/>
    <col min="5" max="5" width="11.42578125" style="29" customWidth="1"/>
    <col min="6" max="6" width="21.140625" style="49" customWidth="1"/>
    <col min="7" max="7" width="9.140625" style="48" customWidth="1"/>
    <col min="8" max="8" width="9.140625" style="48"/>
    <col min="9" max="9" width="11" style="48" customWidth="1"/>
    <col min="10" max="10" width="12.85546875" style="48" customWidth="1"/>
    <col min="11" max="11" width="9.140625" style="48"/>
    <col min="12" max="12" width="9.140625" style="50"/>
    <col min="13" max="16384" width="9.140625" style="47"/>
  </cols>
  <sheetData>
    <row r="1" spans="1:12" s="1" customFormat="1" ht="12" customHeight="1">
      <c r="A1" s="81"/>
      <c r="B1" s="56"/>
      <c r="C1" s="34"/>
      <c r="D1" s="66"/>
      <c r="E1" s="67"/>
      <c r="F1" s="3"/>
      <c r="G1" s="2"/>
      <c r="H1" s="2"/>
      <c r="I1" s="2"/>
      <c r="J1" s="2"/>
      <c r="K1" s="2"/>
      <c r="L1" s="4"/>
    </row>
    <row r="2" spans="1:12" s="1" customFormat="1" ht="12" customHeight="1">
      <c r="A2" s="82"/>
      <c r="B2" s="57"/>
      <c r="C2" s="57"/>
      <c r="D2" s="57"/>
      <c r="E2" s="57"/>
      <c r="F2" s="3"/>
      <c r="G2" s="2"/>
      <c r="H2" s="2"/>
      <c r="I2" s="2"/>
      <c r="J2" s="2"/>
      <c r="K2" s="2"/>
      <c r="L2" s="4"/>
    </row>
    <row r="3" spans="1:12" s="1" customFormat="1" ht="12" customHeight="1">
      <c r="A3" s="81"/>
      <c r="B3" s="56"/>
      <c r="C3" s="34"/>
      <c r="D3" s="56"/>
      <c r="E3" s="66"/>
      <c r="F3" s="3"/>
      <c r="G3" s="2"/>
      <c r="H3" s="2"/>
      <c r="I3" s="2"/>
      <c r="J3" s="2"/>
      <c r="K3" s="2"/>
      <c r="L3" s="4"/>
    </row>
    <row r="4" spans="1:12" s="8" customFormat="1" ht="27.75" customHeight="1">
      <c r="A4" s="154" t="s">
        <v>9</v>
      </c>
      <c r="B4" s="154"/>
      <c r="C4" s="154"/>
      <c r="D4" s="154"/>
      <c r="E4" s="154"/>
      <c r="F4" s="5"/>
      <c r="G4" s="97"/>
      <c r="H4" s="97"/>
      <c r="I4" s="97"/>
      <c r="J4" s="97"/>
      <c r="K4" s="97"/>
      <c r="L4" s="7"/>
    </row>
    <row r="5" spans="1:12" s="8" customFormat="1" ht="27.75" customHeight="1">
      <c r="A5" s="83"/>
      <c r="B5" s="58"/>
      <c r="C5" s="58"/>
      <c r="D5" s="58"/>
      <c r="E5" s="58"/>
      <c r="F5" s="5"/>
      <c r="G5" s="97"/>
      <c r="H5" s="97"/>
      <c r="I5" s="97"/>
      <c r="J5" s="97"/>
      <c r="K5" s="97"/>
      <c r="L5" s="7"/>
    </row>
    <row r="6" spans="1:12" s="8" customFormat="1" ht="27.75" customHeight="1">
      <c r="A6" s="83"/>
      <c r="B6" s="58"/>
      <c r="C6" s="58"/>
      <c r="D6" s="58"/>
      <c r="E6" s="58"/>
      <c r="F6" s="5"/>
      <c r="G6" s="97"/>
      <c r="H6" s="97"/>
      <c r="I6" s="97"/>
      <c r="J6" s="97"/>
      <c r="K6" s="97"/>
      <c r="L6" s="7"/>
    </row>
    <row r="7" spans="1:12" s="8" customFormat="1" ht="27.75" customHeight="1">
      <c r="A7" s="83"/>
      <c r="B7" s="58"/>
      <c r="C7" s="58"/>
      <c r="D7" s="58"/>
      <c r="E7" s="58"/>
      <c r="F7" s="5"/>
      <c r="G7" s="97"/>
      <c r="H7" s="97"/>
      <c r="I7" s="97"/>
      <c r="J7" s="97"/>
      <c r="K7" s="97"/>
      <c r="L7" s="7"/>
    </row>
    <row r="8" spans="1:12" s="8" customFormat="1" ht="13.5">
      <c r="A8" s="83"/>
      <c r="B8" s="58"/>
      <c r="C8" s="58"/>
      <c r="D8" s="58"/>
      <c r="E8" s="58"/>
      <c r="F8" s="9"/>
      <c r="G8" s="97"/>
      <c r="H8" s="97"/>
      <c r="I8" s="97"/>
      <c r="J8" s="97"/>
      <c r="K8" s="97"/>
      <c r="L8" s="7"/>
    </row>
    <row r="9" spans="1:12" s="8" customFormat="1" ht="18" customHeight="1">
      <c r="A9" s="84"/>
      <c r="B9" s="59"/>
      <c r="C9" s="59"/>
      <c r="D9" s="59"/>
      <c r="E9" s="59"/>
      <c r="F9" s="9"/>
      <c r="G9" s="97"/>
      <c r="H9" s="97"/>
      <c r="I9" s="97"/>
      <c r="J9" s="97"/>
      <c r="K9" s="97"/>
      <c r="L9" s="7"/>
    </row>
    <row r="10" spans="1:12" s="8" customFormat="1" ht="15.75" customHeight="1">
      <c r="A10" s="81"/>
      <c r="B10" s="60" t="s">
        <v>11</v>
      </c>
      <c r="C10" s="60"/>
      <c r="D10" s="60"/>
      <c r="E10" s="96"/>
      <c r="F10" s="9"/>
      <c r="G10" s="97"/>
      <c r="H10" s="97"/>
      <c r="I10" s="97"/>
      <c r="J10" s="97"/>
      <c r="K10" s="97"/>
      <c r="L10" s="7"/>
    </row>
    <row r="11" spans="1:12" s="8" customFormat="1" ht="13.5">
      <c r="A11" s="85"/>
      <c r="B11" s="155"/>
      <c r="C11" s="156"/>
      <c r="D11" s="157"/>
      <c r="E11" s="68"/>
      <c r="F11" s="179"/>
      <c r="G11" s="179"/>
      <c r="H11" s="179"/>
      <c r="I11" s="179"/>
      <c r="J11" s="97"/>
      <c r="K11" s="97"/>
      <c r="L11" s="7"/>
    </row>
    <row r="12" spans="1:12" s="8" customFormat="1" ht="13.5">
      <c r="A12" s="85"/>
      <c r="B12" s="61"/>
      <c r="C12" s="61"/>
      <c r="D12" s="61"/>
      <c r="E12" s="68"/>
      <c r="F12" s="9"/>
      <c r="G12" s="97"/>
      <c r="H12" s="97"/>
      <c r="I12" s="97"/>
      <c r="J12" s="97"/>
      <c r="K12" s="97"/>
      <c r="L12" s="7"/>
    </row>
    <row r="13" spans="1:12" s="8" customFormat="1" ht="13.5">
      <c r="A13" s="81"/>
      <c r="B13" s="60" t="s">
        <v>7</v>
      </c>
      <c r="C13" s="60"/>
      <c r="D13" s="60"/>
      <c r="E13" s="65"/>
      <c r="F13" s="9"/>
      <c r="G13" s="97"/>
      <c r="H13" s="97"/>
      <c r="I13" s="97"/>
      <c r="J13" s="97"/>
      <c r="K13" s="97"/>
      <c r="L13" s="7"/>
    </row>
    <row r="14" spans="1:12" s="8" customFormat="1" ht="33" customHeight="1">
      <c r="A14" s="85"/>
      <c r="B14" s="155"/>
      <c r="C14" s="156"/>
      <c r="D14" s="157"/>
      <c r="E14" s="65"/>
      <c r="F14" s="9"/>
      <c r="G14" s="97"/>
      <c r="H14" s="97"/>
      <c r="I14" s="97"/>
      <c r="J14" s="97"/>
      <c r="K14" s="97"/>
      <c r="L14" s="7"/>
    </row>
    <row r="15" spans="1:12" s="8" customFormat="1" ht="15" customHeight="1">
      <c r="A15" s="85"/>
      <c r="B15" s="62"/>
      <c r="C15" s="38"/>
      <c r="D15" s="69"/>
      <c r="E15" s="65"/>
      <c r="F15" s="9"/>
      <c r="G15" s="97"/>
      <c r="H15" s="97"/>
      <c r="I15" s="97"/>
      <c r="J15" s="97"/>
      <c r="K15" s="97"/>
      <c r="L15" s="7"/>
    </row>
    <row r="16" spans="1:12" s="8" customFormat="1" ht="13.5">
      <c r="A16" s="81"/>
      <c r="B16" s="60" t="s">
        <v>1</v>
      </c>
      <c r="C16" s="60"/>
      <c r="D16" s="60"/>
      <c r="E16" s="21"/>
      <c r="F16" s="9"/>
      <c r="G16" s="97"/>
      <c r="H16" s="97"/>
      <c r="I16" s="97"/>
      <c r="J16" s="97"/>
      <c r="K16" s="97"/>
      <c r="L16" s="7"/>
    </row>
    <row r="17" spans="1:12" s="8" customFormat="1" ht="13.5">
      <c r="A17" s="81"/>
      <c r="B17" s="166" t="s">
        <v>48</v>
      </c>
      <c r="C17" s="167"/>
      <c r="D17" s="168"/>
      <c r="E17" s="21"/>
      <c r="F17" s="9"/>
      <c r="G17" s="97"/>
      <c r="H17" s="97"/>
      <c r="I17" s="97"/>
      <c r="J17" s="97"/>
      <c r="K17" s="97"/>
      <c r="L17" s="7"/>
    </row>
    <row r="18" spans="1:12" s="8" customFormat="1" ht="13.5">
      <c r="A18" s="81"/>
      <c r="B18" s="169" t="s">
        <v>13</v>
      </c>
      <c r="C18" s="170"/>
      <c r="D18" s="171"/>
      <c r="E18" s="21"/>
      <c r="F18" s="9"/>
      <c r="G18" s="97"/>
      <c r="H18" s="97"/>
      <c r="I18" s="97"/>
      <c r="J18" s="97"/>
      <c r="K18" s="97"/>
      <c r="L18" s="7"/>
    </row>
    <row r="19" spans="1:12" s="8" customFormat="1" ht="13.5">
      <c r="A19" s="81"/>
      <c r="B19" s="162" t="s">
        <v>14</v>
      </c>
      <c r="C19" s="163"/>
      <c r="D19" s="164"/>
      <c r="E19" s="21"/>
      <c r="F19" s="9"/>
      <c r="G19" s="97"/>
      <c r="H19" s="97"/>
      <c r="I19" s="97"/>
      <c r="J19" s="97"/>
      <c r="K19" s="97"/>
      <c r="L19" s="7"/>
    </row>
    <row r="20" spans="1:12" s="8" customFormat="1" ht="13.5">
      <c r="A20" s="81"/>
      <c r="B20" s="63"/>
      <c r="C20" s="63"/>
      <c r="D20" s="63"/>
      <c r="E20" s="21"/>
      <c r="F20" s="9"/>
      <c r="G20" s="97"/>
      <c r="H20" s="97"/>
      <c r="I20" s="97"/>
      <c r="J20" s="97"/>
      <c r="K20" s="97"/>
      <c r="L20" s="7"/>
    </row>
    <row r="21" spans="1:12" s="8" customFormat="1" ht="13.5">
      <c r="A21" s="81"/>
      <c r="B21" s="60" t="s">
        <v>0</v>
      </c>
      <c r="C21" s="60" t="s">
        <v>3</v>
      </c>
      <c r="D21" s="60"/>
      <c r="E21" s="60"/>
      <c r="F21" s="9"/>
      <c r="G21" s="97"/>
      <c r="H21" s="97"/>
      <c r="I21" s="97"/>
      <c r="J21" s="97"/>
      <c r="K21" s="97"/>
      <c r="L21" s="7"/>
    </row>
    <row r="22" spans="1:12" s="8" customFormat="1" ht="16.5" customHeight="1">
      <c r="A22" s="81"/>
      <c r="B22" s="51" t="s">
        <v>34</v>
      </c>
      <c r="C22" s="158" t="s">
        <v>12</v>
      </c>
      <c r="D22" s="158"/>
      <c r="E22" s="60"/>
      <c r="F22" s="9"/>
      <c r="G22" s="97"/>
      <c r="H22" s="97"/>
      <c r="I22" s="97"/>
      <c r="J22" s="97"/>
      <c r="K22" s="97"/>
      <c r="L22" s="7"/>
    </row>
    <row r="23" spans="1:12" s="8" customFormat="1" ht="13.5">
      <c r="A23" s="81"/>
      <c r="B23" s="159" t="str">
        <f>B18</f>
        <v>Novalja</v>
      </c>
      <c r="C23" s="160"/>
      <c r="D23" s="161"/>
      <c r="E23" s="21"/>
      <c r="F23" s="9"/>
      <c r="G23" s="97"/>
      <c r="H23" s="97"/>
      <c r="I23" s="97"/>
      <c r="J23" s="97"/>
      <c r="K23" s="97"/>
      <c r="L23" s="7"/>
    </row>
    <row r="24" spans="1:12" s="8" customFormat="1" ht="13.5">
      <c r="A24" s="81"/>
      <c r="B24" s="162" t="str">
        <f>B19</f>
        <v>53291 Novalja</v>
      </c>
      <c r="C24" s="163"/>
      <c r="D24" s="164"/>
      <c r="E24" s="21"/>
      <c r="F24" s="9"/>
      <c r="G24" s="97"/>
      <c r="H24" s="97"/>
      <c r="I24" s="97"/>
      <c r="J24" s="97"/>
      <c r="K24" s="97"/>
      <c r="L24" s="7"/>
    </row>
    <row r="25" spans="1:12" s="8" customFormat="1" ht="13.5">
      <c r="A25" s="81"/>
      <c r="B25" s="63"/>
      <c r="C25" s="63"/>
      <c r="D25" s="63"/>
      <c r="E25" s="21"/>
      <c r="F25" s="9"/>
      <c r="G25" s="97"/>
      <c r="H25" s="97"/>
      <c r="I25" s="97"/>
      <c r="J25" s="97"/>
      <c r="K25" s="97"/>
      <c r="L25" s="7"/>
    </row>
    <row r="26" spans="1:12" s="12" customFormat="1" ht="13.5">
      <c r="A26" s="81"/>
      <c r="B26" s="64"/>
      <c r="C26" s="165"/>
      <c r="D26" s="165"/>
      <c r="E26" s="165"/>
      <c r="F26" s="9"/>
      <c r="G26" s="10"/>
      <c r="H26" s="10"/>
      <c r="I26" s="10"/>
      <c r="J26" s="10"/>
      <c r="K26" s="10"/>
      <c r="L26" s="11"/>
    </row>
    <row r="27" spans="1:12" s="12" customFormat="1" ht="13.5">
      <c r="A27" s="81"/>
      <c r="B27" s="64"/>
      <c r="C27" s="96"/>
      <c r="D27" s="96"/>
      <c r="E27" s="96"/>
      <c r="F27" s="9"/>
      <c r="G27" s="10"/>
      <c r="H27" s="10"/>
      <c r="I27" s="10"/>
      <c r="J27" s="10"/>
      <c r="K27" s="10"/>
      <c r="L27" s="11"/>
    </row>
    <row r="28" spans="1:12" s="12" customFormat="1" ht="13.5">
      <c r="A28" s="81"/>
      <c r="B28" s="64"/>
      <c r="C28" s="96"/>
      <c r="D28" s="96"/>
      <c r="E28" s="96"/>
      <c r="F28" s="9"/>
      <c r="G28" s="10"/>
      <c r="H28" s="10"/>
      <c r="I28" s="10"/>
      <c r="J28" s="10"/>
      <c r="K28" s="10"/>
      <c r="L28" s="11"/>
    </row>
    <row r="29" spans="1:12" s="12" customFormat="1" ht="13.5">
      <c r="A29" s="81"/>
      <c r="B29" s="64"/>
      <c r="C29" s="96"/>
      <c r="D29" s="96"/>
      <c r="E29" s="96"/>
      <c r="F29" s="9"/>
      <c r="G29" s="10"/>
      <c r="H29" s="10"/>
      <c r="I29" s="10"/>
      <c r="J29" s="10"/>
      <c r="K29" s="10"/>
      <c r="L29" s="11"/>
    </row>
    <row r="30" spans="1:12" s="12" customFormat="1" ht="13.5">
      <c r="A30" s="81"/>
      <c r="B30" s="64"/>
      <c r="C30" s="96"/>
      <c r="D30" s="96"/>
      <c r="E30" s="96"/>
      <c r="F30" s="9"/>
      <c r="G30" s="10"/>
      <c r="H30" s="10"/>
      <c r="I30" s="10"/>
      <c r="J30" s="10"/>
      <c r="K30" s="10"/>
      <c r="L30" s="11"/>
    </row>
    <row r="31" spans="1:12" s="12" customFormat="1" ht="13.5">
      <c r="A31" s="81"/>
      <c r="B31" s="64"/>
      <c r="C31" s="96"/>
      <c r="D31" s="96"/>
      <c r="E31" s="96"/>
      <c r="F31" s="9"/>
      <c r="G31" s="10"/>
      <c r="H31" s="10"/>
      <c r="I31" s="10"/>
      <c r="J31" s="10"/>
      <c r="K31" s="10"/>
      <c r="L31" s="11"/>
    </row>
    <row r="32" spans="1:12" s="12" customFormat="1" ht="13.5">
      <c r="A32" s="81"/>
      <c r="B32" s="64"/>
      <c r="C32" s="96"/>
      <c r="D32" s="96"/>
      <c r="E32" s="96"/>
      <c r="F32" s="9"/>
      <c r="G32" s="10"/>
      <c r="H32" s="10"/>
      <c r="I32" s="10"/>
      <c r="J32" s="10"/>
      <c r="K32" s="10"/>
      <c r="L32" s="11"/>
    </row>
    <row r="33" spans="1:12" s="12" customFormat="1" ht="13.5">
      <c r="A33" s="81"/>
      <c r="B33" s="64"/>
      <c r="C33" s="96"/>
      <c r="D33" s="96"/>
      <c r="E33" s="96"/>
      <c r="F33" s="9"/>
      <c r="G33" s="10"/>
      <c r="H33" s="10"/>
      <c r="I33" s="10"/>
      <c r="J33" s="10"/>
      <c r="K33" s="10"/>
      <c r="L33" s="11"/>
    </row>
    <row r="34" spans="1:12" s="12" customFormat="1" ht="13.5">
      <c r="A34" s="81"/>
      <c r="B34" s="64"/>
      <c r="C34" s="96"/>
      <c r="D34" s="96"/>
      <c r="E34" s="96"/>
      <c r="F34" s="9"/>
      <c r="G34" s="10"/>
      <c r="H34" s="10"/>
      <c r="I34" s="10"/>
      <c r="J34" s="10"/>
      <c r="K34" s="10"/>
      <c r="L34" s="11"/>
    </row>
    <row r="35" spans="1:12" s="12" customFormat="1" ht="13.5">
      <c r="A35" s="81"/>
      <c r="B35" s="64"/>
      <c r="C35" s="96"/>
      <c r="D35" s="96"/>
      <c r="E35" s="96"/>
      <c r="F35" s="9"/>
      <c r="G35" s="10"/>
      <c r="H35" s="10"/>
      <c r="I35" s="10"/>
      <c r="J35" s="10"/>
      <c r="K35" s="10"/>
      <c r="L35" s="11"/>
    </row>
    <row r="36" spans="1:12" s="12" customFormat="1" ht="13.5">
      <c r="A36" s="81"/>
      <c r="B36" s="64"/>
      <c r="C36" s="96"/>
      <c r="D36" s="96"/>
      <c r="E36" s="96"/>
      <c r="F36" s="9"/>
      <c r="G36" s="10"/>
      <c r="H36" s="10"/>
      <c r="I36" s="10"/>
      <c r="J36" s="10"/>
      <c r="K36" s="10"/>
      <c r="L36" s="11"/>
    </row>
    <row r="37" spans="1:12" s="12" customFormat="1" ht="13.5">
      <c r="A37" s="81"/>
      <c r="B37" s="64"/>
      <c r="C37" s="96"/>
      <c r="D37" s="96"/>
      <c r="E37" s="96"/>
      <c r="F37" s="9"/>
      <c r="G37" s="10"/>
      <c r="H37" s="10"/>
      <c r="I37" s="10"/>
      <c r="J37" s="10"/>
      <c r="K37" s="10"/>
      <c r="L37" s="11"/>
    </row>
    <row r="38" spans="1:12" s="12" customFormat="1" ht="13.5">
      <c r="A38" s="81"/>
      <c r="B38" s="64"/>
      <c r="C38" s="96"/>
      <c r="D38" s="96"/>
      <c r="E38" s="96"/>
      <c r="F38" s="9"/>
      <c r="G38" s="10"/>
      <c r="H38" s="10"/>
      <c r="I38" s="10"/>
      <c r="J38" s="10"/>
      <c r="K38" s="10"/>
      <c r="L38" s="11"/>
    </row>
    <row r="39" spans="1:12" s="12" customFormat="1" ht="13.5">
      <c r="A39" s="81"/>
      <c r="B39" s="64"/>
      <c r="C39" s="96"/>
      <c r="D39" s="96"/>
      <c r="E39" s="96"/>
      <c r="F39" s="9"/>
      <c r="G39" s="10"/>
      <c r="H39" s="10"/>
      <c r="I39" s="10"/>
      <c r="J39" s="10"/>
      <c r="K39" s="10"/>
      <c r="L39" s="11"/>
    </row>
    <row r="40" spans="1:12" s="12" customFormat="1" ht="13.5">
      <c r="A40" s="81"/>
      <c r="B40" s="64"/>
      <c r="C40" s="141"/>
      <c r="D40" s="141"/>
      <c r="E40" s="141"/>
      <c r="F40" s="9"/>
      <c r="G40" s="10"/>
      <c r="H40" s="10"/>
      <c r="I40" s="10"/>
      <c r="J40" s="10"/>
      <c r="K40" s="10"/>
      <c r="L40" s="11"/>
    </row>
    <row r="41" spans="1:12" s="12" customFormat="1" ht="13.5">
      <c r="A41" s="81"/>
      <c r="B41" s="64"/>
      <c r="C41" s="141"/>
      <c r="D41" s="141"/>
      <c r="E41" s="141"/>
      <c r="F41" s="9"/>
      <c r="G41" s="10"/>
      <c r="H41" s="10"/>
      <c r="I41" s="10"/>
      <c r="J41" s="10"/>
      <c r="K41" s="10"/>
      <c r="L41" s="11"/>
    </row>
    <row r="42" spans="1:12" s="12" customFormat="1" ht="13.5">
      <c r="A42" s="81"/>
      <c r="B42" s="64"/>
      <c r="C42" s="141"/>
      <c r="D42" s="141"/>
      <c r="E42" s="141"/>
      <c r="F42" s="9"/>
      <c r="G42" s="10"/>
      <c r="H42" s="10"/>
      <c r="I42" s="10"/>
      <c r="J42" s="10"/>
      <c r="K42" s="10"/>
      <c r="L42" s="11"/>
    </row>
    <row r="43" spans="1:12" s="12" customFormat="1" ht="13.5">
      <c r="A43" s="81"/>
      <c r="B43" s="64"/>
      <c r="C43" s="141"/>
      <c r="D43" s="141"/>
      <c r="E43" s="141"/>
      <c r="F43" s="9"/>
      <c r="G43" s="10"/>
      <c r="H43" s="10"/>
      <c r="I43" s="10"/>
      <c r="J43" s="10"/>
      <c r="K43" s="10"/>
      <c r="L43" s="11"/>
    </row>
    <row r="44" spans="1:12" s="12" customFormat="1" ht="13.5">
      <c r="A44" s="81"/>
      <c r="B44" s="64"/>
      <c r="C44" s="141"/>
      <c r="D44" s="141"/>
      <c r="E44" s="141"/>
      <c r="F44" s="9"/>
      <c r="G44" s="10"/>
      <c r="H44" s="10"/>
      <c r="I44" s="10"/>
      <c r="J44" s="10"/>
      <c r="K44" s="10"/>
      <c r="L44" s="11"/>
    </row>
    <row r="45" spans="1:12" s="12" customFormat="1" ht="13.5">
      <c r="A45" s="81"/>
      <c r="B45" s="64"/>
      <c r="C45" s="141"/>
      <c r="D45" s="141"/>
      <c r="E45" s="141"/>
      <c r="F45" s="9"/>
      <c r="G45" s="10"/>
      <c r="H45" s="10"/>
      <c r="I45" s="10"/>
      <c r="J45" s="10"/>
      <c r="K45" s="10"/>
      <c r="L45" s="11"/>
    </row>
    <row r="46" spans="1:12" s="12" customFormat="1" ht="13.5">
      <c r="A46" s="81"/>
      <c r="B46" s="64"/>
      <c r="C46" s="96"/>
      <c r="D46" s="96"/>
      <c r="E46" s="96"/>
      <c r="F46" s="9"/>
      <c r="G46" s="10"/>
      <c r="H46" s="10"/>
      <c r="I46" s="10"/>
      <c r="J46" s="10"/>
      <c r="K46" s="10"/>
      <c r="L46" s="11"/>
    </row>
    <row r="47" spans="1:12" s="12" customFormat="1" ht="13.5">
      <c r="A47" s="81"/>
      <c r="B47" s="64"/>
      <c r="C47" s="96"/>
      <c r="D47" s="96"/>
      <c r="E47" s="96"/>
      <c r="F47" s="9"/>
      <c r="G47" s="10"/>
      <c r="H47" s="10"/>
      <c r="I47" s="10"/>
      <c r="J47" s="10"/>
      <c r="K47" s="10"/>
      <c r="L47" s="11"/>
    </row>
    <row r="48" spans="1:12" s="12" customFormat="1" ht="13.5">
      <c r="A48" s="81"/>
      <c r="B48" s="64"/>
      <c r="C48" s="96"/>
      <c r="D48" s="96"/>
      <c r="E48" s="96"/>
      <c r="F48" s="9"/>
      <c r="G48" s="10"/>
      <c r="H48" s="10"/>
      <c r="I48" s="10"/>
      <c r="J48" s="10"/>
      <c r="K48" s="10"/>
      <c r="L48" s="11"/>
    </row>
    <row r="49" spans="1:12" s="12" customFormat="1" ht="13.5">
      <c r="A49" s="81"/>
      <c r="B49" s="64"/>
      <c r="C49" s="96"/>
      <c r="D49" s="96"/>
      <c r="E49" s="96"/>
      <c r="F49" s="9"/>
      <c r="G49" s="10"/>
      <c r="H49" s="10"/>
      <c r="I49" s="10"/>
      <c r="J49" s="10"/>
      <c r="K49" s="10"/>
      <c r="L49" s="11"/>
    </row>
    <row r="50" spans="1:12" s="8" customFormat="1" ht="13.5">
      <c r="A50" s="81"/>
      <c r="B50" s="25"/>
      <c r="C50" s="96"/>
      <c r="D50" s="21"/>
      <c r="E50" s="25"/>
      <c r="F50" s="9"/>
      <c r="G50" s="97"/>
      <c r="H50" s="97"/>
      <c r="I50" s="97"/>
      <c r="J50" s="97"/>
      <c r="K50" s="97"/>
      <c r="L50" s="7"/>
    </row>
    <row r="51" spans="1:12" s="8" customFormat="1" ht="13.5">
      <c r="A51" s="81"/>
      <c r="B51" s="25"/>
      <c r="C51" s="96"/>
      <c r="D51" s="21"/>
      <c r="E51" s="25"/>
      <c r="F51" s="9"/>
      <c r="G51" s="97"/>
      <c r="H51" s="97"/>
      <c r="I51" s="97"/>
      <c r="J51" s="97"/>
      <c r="K51" s="97"/>
      <c r="L51" s="7"/>
    </row>
    <row r="52" spans="1:12" s="29" customFormat="1" ht="9.75" customHeight="1">
      <c r="A52" s="86"/>
      <c r="B52" s="25"/>
      <c r="C52" s="96"/>
      <c r="D52" s="21"/>
      <c r="E52" s="25"/>
      <c r="F52" s="27"/>
      <c r="G52" s="26"/>
      <c r="H52" s="26"/>
      <c r="I52" s="26"/>
      <c r="J52" s="26"/>
      <c r="K52" s="26"/>
      <c r="L52" s="28"/>
    </row>
    <row r="53" spans="1:12" s="16" customFormat="1" ht="13.5">
      <c r="A53" s="88"/>
      <c r="B53" s="75"/>
      <c r="C53" s="74"/>
      <c r="D53" s="76"/>
      <c r="E53" s="74"/>
      <c r="F53" s="14"/>
      <c r="G53" s="13"/>
      <c r="H53" s="13"/>
      <c r="I53" s="13"/>
      <c r="J53" s="13"/>
      <c r="K53" s="13"/>
      <c r="L53" s="15"/>
    </row>
    <row r="54" spans="1:12" s="16" customFormat="1" ht="13.5">
      <c r="A54" s="88"/>
      <c r="B54" s="75"/>
      <c r="C54" s="74"/>
      <c r="D54" s="76"/>
      <c r="E54" s="74"/>
      <c r="F54" s="14"/>
      <c r="G54" s="13"/>
      <c r="H54" s="13"/>
      <c r="I54" s="13"/>
      <c r="J54" s="13"/>
      <c r="K54" s="13"/>
      <c r="L54" s="15"/>
    </row>
    <row r="55" spans="1:12" s="16" customFormat="1" ht="15" customHeight="1">
      <c r="A55" s="87" t="s">
        <v>15</v>
      </c>
      <c r="B55" s="24" t="s">
        <v>18</v>
      </c>
      <c r="C55" s="52" t="s">
        <v>6</v>
      </c>
      <c r="D55" s="24" t="s">
        <v>10</v>
      </c>
      <c r="E55" s="24" t="s">
        <v>8</v>
      </c>
      <c r="F55" s="14"/>
      <c r="G55" s="13"/>
      <c r="H55" s="13"/>
      <c r="I55" s="13"/>
      <c r="J55" s="13"/>
      <c r="K55" s="13"/>
      <c r="L55" s="15"/>
    </row>
    <row r="56" spans="1:12" s="16" customFormat="1" ht="15" customHeight="1">
      <c r="A56" s="88"/>
      <c r="B56" s="30"/>
      <c r="C56" s="19"/>
      <c r="D56" s="187"/>
      <c r="E56" s="31"/>
      <c r="F56" s="14"/>
      <c r="G56" s="13"/>
      <c r="H56" s="13"/>
      <c r="I56" s="13"/>
      <c r="J56" s="13"/>
      <c r="K56" s="13"/>
      <c r="L56" s="15"/>
    </row>
    <row r="57" spans="1:12" s="16" customFormat="1" ht="15" customHeight="1">
      <c r="A57" s="88"/>
      <c r="B57" s="73"/>
      <c r="C57" s="19"/>
      <c r="D57" s="187"/>
      <c r="E57" s="31"/>
      <c r="F57" s="14"/>
      <c r="G57" s="13"/>
      <c r="H57" s="13"/>
      <c r="I57" s="13"/>
      <c r="J57" s="13"/>
      <c r="K57" s="13"/>
      <c r="L57" s="15"/>
    </row>
    <row r="58" spans="1:12" s="16" customFormat="1" ht="148.5">
      <c r="A58" s="88">
        <v>1</v>
      </c>
      <c r="B58" s="79" t="s">
        <v>51</v>
      </c>
      <c r="C58" s="19"/>
      <c r="D58" s="187"/>
      <c r="E58" s="31"/>
      <c r="F58" s="14"/>
      <c r="G58" s="13"/>
      <c r="H58" s="13"/>
      <c r="I58" s="13"/>
      <c r="J58" s="13"/>
      <c r="K58" s="13"/>
      <c r="L58" s="15"/>
    </row>
    <row r="59" spans="1:12" s="16" customFormat="1" ht="15.75">
      <c r="A59" s="88"/>
      <c r="B59" s="75" t="s">
        <v>21</v>
      </c>
      <c r="C59" s="74">
        <v>700</v>
      </c>
      <c r="D59" s="188"/>
      <c r="E59" s="74">
        <f>ROUND(C59*D59,2)</f>
        <v>0</v>
      </c>
      <c r="F59" s="14"/>
      <c r="G59" s="13"/>
      <c r="H59" s="13"/>
      <c r="I59" s="13"/>
      <c r="J59" s="13"/>
      <c r="K59" s="13"/>
      <c r="L59" s="15"/>
    </row>
    <row r="60" spans="1:12" s="16" customFormat="1" ht="13.5">
      <c r="A60" s="88"/>
      <c r="B60" s="75"/>
      <c r="C60" s="74"/>
      <c r="D60" s="188"/>
      <c r="E60" s="74"/>
      <c r="F60" s="14"/>
      <c r="G60" s="13"/>
      <c r="H60" s="13"/>
      <c r="I60" s="13"/>
      <c r="J60" s="13"/>
      <c r="K60" s="13"/>
      <c r="L60" s="15"/>
    </row>
    <row r="61" spans="1:12" s="16" customFormat="1" ht="256.5">
      <c r="A61" s="88">
        <v>2</v>
      </c>
      <c r="B61" s="77" t="s">
        <v>136</v>
      </c>
      <c r="C61" s="74"/>
      <c r="D61" s="188"/>
      <c r="E61" s="74"/>
      <c r="F61" s="14"/>
      <c r="G61" s="13"/>
      <c r="H61" s="13"/>
      <c r="I61" s="13"/>
      <c r="J61" s="13"/>
      <c r="K61" s="13"/>
      <c r="L61" s="15"/>
    </row>
    <row r="62" spans="1:12" s="16" customFormat="1" ht="15.75">
      <c r="A62" s="88"/>
      <c r="B62" s="75" t="s">
        <v>21</v>
      </c>
      <c r="C62" s="74">
        <v>600</v>
      </c>
      <c r="D62" s="188"/>
      <c r="E62" s="74">
        <f>ROUND(C62*D62,2)</f>
        <v>0</v>
      </c>
      <c r="F62" s="14"/>
      <c r="G62" s="13"/>
      <c r="H62" s="13"/>
      <c r="I62" s="13"/>
      <c r="J62" s="13"/>
      <c r="K62" s="13"/>
      <c r="L62" s="15"/>
    </row>
    <row r="63" spans="1:12" s="16" customFormat="1" ht="13.5">
      <c r="A63" s="88"/>
      <c r="B63" s="75"/>
      <c r="C63" s="74"/>
      <c r="D63" s="188"/>
      <c r="E63" s="74"/>
      <c r="F63" s="14"/>
      <c r="G63" s="13"/>
      <c r="H63" s="13"/>
      <c r="I63" s="13"/>
      <c r="J63" s="13"/>
      <c r="K63" s="13"/>
      <c r="L63" s="15"/>
    </row>
    <row r="64" spans="1:12" s="16" customFormat="1" ht="94.5">
      <c r="A64" s="88">
        <v>3</v>
      </c>
      <c r="B64" s="77" t="s">
        <v>132</v>
      </c>
      <c r="C64" s="74"/>
      <c r="D64" s="188"/>
      <c r="E64" s="74"/>
      <c r="F64" s="14"/>
      <c r="G64" s="13"/>
      <c r="H64" s="13"/>
      <c r="I64" s="13"/>
      <c r="J64" s="13"/>
      <c r="K64" s="13"/>
      <c r="L64" s="15"/>
    </row>
    <row r="65" spans="1:12" s="16" customFormat="1" ht="15.75">
      <c r="A65" s="88"/>
      <c r="B65" s="75" t="s">
        <v>22</v>
      </c>
      <c r="C65" s="74">
        <v>3000</v>
      </c>
      <c r="D65" s="188"/>
      <c r="E65" s="74">
        <f>ROUND(C65*D65,2)</f>
        <v>0</v>
      </c>
      <c r="F65" s="14"/>
      <c r="G65" s="13"/>
      <c r="H65" s="13"/>
      <c r="I65" s="13"/>
      <c r="J65" s="13"/>
      <c r="K65" s="13"/>
      <c r="L65" s="15"/>
    </row>
    <row r="66" spans="1:12" s="16" customFormat="1" ht="13.5">
      <c r="A66" s="88"/>
      <c r="B66" s="75"/>
      <c r="C66" s="74"/>
      <c r="D66" s="188"/>
      <c r="E66" s="74"/>
      <c r="F66" s="14"/>
      <c r="G66" s="13"/>
      <c r="H66" s="13"/>
      <c r="I66" s="13"/>
      <c r="J66" s="13"/>
      <c r="K66" s="13"/>
      <c r="L66" s="15"/>
    </row>
    <row r="67" spans="1:12" s="16" customFormat="1" ht="108">
      <c r="A67" s="88">
        <v>4</v>
      </c>
      <c r="B67" s="77" t="s">
        <v>105</v>
      </c>
      <c r="C67" s="74"/>
      <c r="D67" s="188"/>
      <c r="E67" s="74"/>
      <c r="F67" s="14"/>
      <c r="G67" s="13"/>
      <c r="H67" s="13"/>
      <c r="I67" s="13"/>
      <c r="J67" s="13"/>
      <c r="K67" s="13"/>
      <c r="L67" s="15"/>
    </row>
    <row r="68" spans="1:12" s="16" customFormat="1" ht="15.75">
      <c r="A68" s="88"/>
      <c r="B68" s="75" t="s">
        <v>19</v>
      </c>
      <c r="C68" s="74">
        <v>50</v>
      </c>
      <c r="D68" s="192"/>
      <c r="E68" s="74">
        <f>ROUND(C68*D68,2)</f>
        <v>0</v>
      </c>
      <c r="F68" s="14"/>
      <c r="G68" s="13"/>
      <c r="H68" s="13"/>
      <c r="I68" s="13"/>
      <c r="J68" s="13"/>
      <c r="K68" s="13"/>
      <c r="L68" s="15"/>
    </row>
    <row r="69" spans="1:12" s="16" customFormat="1" ht="13.5">
      <c r="A69" s="88"/>
      <c r="B69" s="75"/>
      <c r="C69" s="74"/>
      <c r="D69" s="188"/>
      <c r="E69" s="74"/>
      <c r="F69" s="14"/>
      <c r="G69" s="13"/>
      <c r="H69" s="13"/>
      <c r="I69" s="13"/>
      <c r="J69" s="13"/>
      <c r="K69" s="13"/>
      <c r="L69" s="15"/>
    </row>
    <row r="70" spans="1:12" s="16" customFormat="1" ht="13.5">
      <c r="A70" s="88"/>
      <c r="B70" s="75"/>
      <c r="C70" s="74"/>
      <c r="D70" s="188"/>
      <c r="E70" s="74"/>
      <c r="F70" s="14"/>
      <c r="G70" s="13"/>
      <c r="H70" s="13"/>
      <c r="I70" s="13"/>
      <c r="J70" s="13"/>
      <c r="K70" s="13"/>
      <c r="L70" s="15"/>
    </row>
    <row r="71" spans="1:12" s="16" customFormat="1" ht="13.5">
      <c r="A71" s="87" t="str">
        <f>A55</f>
        <v>I</v>
      </c>
      <c r="B71" s="20" t="str">
        <f>B55</f>
        <v>PRIPREMNI RADOVI</v>
      </c>
      <c r="C71" s="153">
        <f>SUM(E59:E68)</f>
        <v>0</v>
      </c>
      <c r="D71" s="153"/>
      <c r="E71" s="153"/>
      <c r="F71" s="14"/>
      <c r="G71" s="13"/>
      <c r="H71" s="13"/>
      <c r="I71" s="13"/>
      <c r="J71" s="13"/>
      <c r="K71" s="13"/>
      <c r="L71" s="15"/>
    </row>
    <row r="72" spans="1:12" s="16" customFormat="1" ht="13.5">
      <c r="A72" s="88"/>
      <c r="B72" s="75"/>
      <c r="C72" s="74"/>
      <c r="D72" s="76"/>
      <c r="E72" s="74"/>
      <c r="F72" s="14"/>
      <c r="G72" s="13"/>
      <c r="H72" s="13"/>
      <c r="I72" s="13"/>
      <c r="J72" s="13"/>
      <c r="K72" s="13"/>
      <c r="L72" s="15"/>
    </row>
    <row r="73" spans="1:12" s="16" customFormat="1" ht="13.5">
      <c r="A73" s="88"/>
      <c r="B73" s="75"/>
      <c r="C73" s="74"/>
      <c r="D73" s="76"/>
      <c r="E73" s="74"/>
      <c r="F73" s="14"/>
      <c r="G73" s="13"/>
      <c r="H73" s="13"/>
      <c r="I73" s="13"/>
      <c r="J73" s="13"/>
      <c r="K73" s="13"/>
      <c r="L73" s="15"/>
    </row>
    <row r="74" spans="1:12" s="16" customFormat="1" ht="15" customHeight="1">
      <c r="A74" s="89"/>
      <c r="B74" s="22"/>
      <c r="C74" s="23"/>
      <c r="D74" s="23"/>
      <c r="E74" s="23"/>
      <c r="F74" s="14"/>
      <c r="G74" s="13"/>
      <c r="H74" s="13"/>
      <c r="I74" s="13"/>
      <c r="J74" s="13"/>
      <c r="K74" s="13"/>
      <c r="L74" s="15"/>
    </row>
    <row r="75" spans="1:12" s="16" customFormat="1" ht="15" customHeight="1">
      <c r="A75" s="87" t="s">
        <v>16</v>
      </c>
      <c r="B75" s="24" t="s">
        <v>29</v>
      </c>
      <c r="C75" s="52" t="s">
        <v>6</v>
      </c>
      <c r="D75" s="24" t="s">
        <v>10</v>
      </c>
      <c r="E75" s="24" t="s">
        <v>8</v>
      </c>
      <c r="F75" s="14"/>
      <c r="G75" s="13"/>
      <c r="H75" s="13"/>
      <c r="I75" s="13"/>
      <c r="J75" s="13"/>
      <c r="K75" s="13"/>
      <c r="L75" s="15"/>
    </row>
    <row r="76" spans="1:12" s="16" customFormat="1" ht="15" customHeight="1">
      <c r="A76" s="89"/>
      <c r="B76" s="98"/>
      <c r="C76" s="99"/>
      <c r="D76" s="190"/>
      <c r="E76" s="98"/>
      <c r="F76" s="14"/>
      <c r="G76" s="13"/>
      <c r="H76" s="13"/>
      <c r="I76" s="13"/>
      <c r="J76" s="13"/>
      <c r="K76" s="13"/>
      <c r="L76" s="15"/>
    </row>
    <row r="77" spans="1:12" s="16" customFormat="1" ht="175.5">
      <c r="A77" s="88">
        <v>1</v>
      </c>
      <c r="B77" s="77" t="s">
        <v>49</v>
      </c>
      <c r="C77" s="74"/>
      <c r="D77" s="188"/>
      <c r="E77" s="74"/>
      <c r="F77" s="14"/>
      <c r="G77" s="13"/>
      <c r="H77" s="13"/>
      <c r="I77" s="13"/>
      <c r="J77" s="13"/>
      <c r="K77" s="13"/>
      <c r="L77" s="15"/>
    </row>
    <row r="78" spans="1:12" s="16" customFormat="1" ht="15.75">
      <c r="A78" s="88"/>
      <c r="B78" s="75" t="s">
        <v>22</v>
      </c>
      <c r="C78" s="74">
        <v>3000</v>
      </c>
      <c r="D78" s="188"/>
      <c r="E78" s="74">
        <f>ROUND(C78*D78,2)</f>
        <v>0</v>
      </c>
      <c r="F78" s="14"/>
      <c r="G78" s="13"/>
      <c r="H78" s="13"/>
      <c r="I78" s="13"/>
      <c r="J78" s="13"/>
      <c r="K78" s="13"/>
      <c r="L78" s="15"/>
    </row>
    <row r="79" spans="1:12" s="16" customFormat="1" ht="13.5">
      <c r="A79" s="88"/>
      <c r="B79" s="75"/>
      <c r="C79" s="74"/>
      <c r="D79" s="188"/>
      <c r="E79" s="74"/>
      <c r="F79" s="14"/>
      <c r="G79" s="13"/>
      <c r="H79" s="13"/>
      <c r="I79" s="13"/>
      <c r="J79" s="13"/>
      <c r="K79" s="13"/>
      <c r="L79" s="15"/>
    </row>
    <row r="80" spans="1:12" s="16" customFormat="1" ht="15" customHeight="1">
      <c r="A80" s="88"/>
      <c r="B80" s="32"/>
      <c r="C80" s="32"/>
      <c r="D80" s="191"/>
      <c r="E80" s="32"/>
      <c r="F80" s="14"/>
      <c r="G80" s="13"/>
      <c r="H80" s="13"/>
      <c r="I80" s="13"/>
      <c r="J80" s="13"/>
      <c r="K80" s="13"/>
      <c r="L80" s="15"/>
    </row>
    <row r="81" spans="1:12" s="16" customFormat="1" ht="15" customHeight="1">
      <c r="A81" s="87" t="str">
        <f>A75</f>
        <v>II</v>
      </c>
      <c r="B81" s="20" t="str">
        <f>B75</f>
        <v>ASFALTERSKI RADOVI</v>
      </c>
      <c r="C81" s="153">
        <f>SUM(E78:E79)</f>
        <v>0</v>
      </c>
      <c r="D81" s="153"/>
      <c r="E81" s="153"/>
      <c r="F81" s="14"/>
      <c r="G81" s="13"/>
      <c r="H81" s="13"/>
      <c r="I81" s="13"/>
      <c r="J81" s="13"/>
      <c r="K81" s="13"/>
      <c r="L81" s="15"/>
    </row>
    <row r="82" spans="1:12" s="16" customFormat="1" ht="15" customHeight="1">
      <c r="A82" s="89"/>
      <c r="B82" s="22"/>
      <c r="C82" s="23"/>
      <c r="D82" s="23"/>
      <c r="E82" s="23"/>
      <c r="F82" s="14"/>
      <c r="G82" s="13"/>
      <c r="H82" s="13"/>
      <c r="I82" s="13"/>
      <c r="J82" s="13"/>
      <c r="K82" s="13"/>
      <c r="L82" s="15"/>
    </row>
    <row r="83" spans="1:12" s="16" customFormat="1" ht="15" customHeight="1" thickBot="1">
      <c r="A83" s="89"/>
      <c r="B83" s="22"/>
      <c r="C83" s="23"/>
      <c r="D83" s="23"/>
      <c r="E83" s="23"/>
      <c r="F83" s="14"/>
      <c r="G83" s="13"/>
      <c r="H83" s="13"/>
      <c r="I83" s="13"/>
      <c r="J83" s="13"/>
      <c r="K83" s="13"/>
      <c r="L83" s="15"/>
    </row>
    <row r="84" spans="1:12" s="37" customFormat="1" ht="18" customHeight="1" thickTop="1" thickBot="1">
      <c r="A84" s="173" t="s">
        <v>4</v>
      </c>
      <c r="B84" s="174"/>
      <c r="C84" s="174"/>
      <c r="D84" s="174"/>
      <c r="E84" s="175"/>
      <c r="F84" s="5"/>
      <c r="G84" s="35"/>
      <c r="H84" s="35"/>
      <c r="I84" s="35"/>
      <c r="J84" s="35"/>
      <c r="K84" s="35"/>
      <c r="L84" s="36"/>
    </row>
    <row r="85" spans="1:12" s="37" customFormat="1" ht="14.25" thickTop="1">
      <c r="A85" s="90"/>
      <c r="B85" s="38"/>
      <c r="C85" s="70"/>
      <c r="D85" s="71"/>
      <c r="E85" s="33"/>
      <c r="F85" s="5"/>
      <c r="G85" s="35"/>
      <c r="H85" s="35"/>
      <c r="I85" s="35"/>
      <c r="J85" s="35"/>
      <c r="K85" s="35"/>
      <c r="L85" s="36"/>
    </row>
    <row r="86" spans="1:12" s="16" customFormat="1" ht="15" customHeight="1">
      <c r="A86" s="89"/>
      <c r="B86" s="22"/>
      <c r="C86" s="23"/>
      <c r="D86" s="23"/>
      <c r="E86" s="23"/>
      <c r="F86" s="14"/>
      <c r="G86" s="13"/>
      <c r="H86" s="13"/>
      <c r="I86" s="13"/>
      <c r="J86" s="13"/>
      <c r="K86" s="13"/>
      <c r="L86" s="15"/>
    </row>
    <row r="87" spans="1:12" s="16" customFormat="1" ht="15" customHeight="1">
      <c r="A87" s="87" t="str">
        <f>A71</f>
        <v>I</v>
      </c>
      <c r="B87" s="20" t="str">
        <f>B71</f>
        <v>PRIPREMNI RADOVI</v>
      </c>
      <c r="C87" s="153">
        <f>C71</f>
        <v>0</v>
      </c>
      <c r="D87" s="153"/>
      <c r="E87" s="153"/>
      <c r="F87" s="14"/>
      <c r="G87" s="13"/>
      <c r="H87" s="13"/>
      <c r="I87" s="13"/>
      <c r="J87" s="13"/>
      <c r="K87" s="13"/>
      <c r="L87" s="15"/>
    </row>
    <row r="88" spans="1:12" s="16" customFormat="1" ht="15" customHeight="1">
      <c r="A88" s="89"/>
      <c r="B88" s="22"/>
      <c r="C88" s="23"/>
      <c r="D88" s="23"/>
      <c r="E88" s="23"/>
      <c r="F88" s="14"/>
      <c r="G88" s="13"/>
      <c r="H88" s="13"/>
      <c r="I88" s="13"/>
      <c r="J88" s="13"/>
      <c r="K88" s="13"/>
      <c r="L88" s="15"/>
    </row>
    <row r="89" spans="1:12" s="37" customFormat="1" ht="13.5">
      <c r="A89" s="87" t="str">
        <f>A81</f>
        <v>II</v>
      </c>
      <c r="B89" s="20" t="str">
        <f>B81</f>
        <v>ASFALTERSKI RADOVI</v>
      </c>
      <c r="C89" s="153">
        <f>C81</f>
        <v>0</v>
      </c>
      <c r="D89" s="153"/>
      <c r="E89" s="153"/>
      <c r="F89" s="94"/>
      <c r="G89" s="94"/>
      <c r="H89" s="94"/>
      <c r="I89" s="40"/>
      <c r="J89" s="41"/>
      <c r="K89" s="94"/>
      <c r="L89" s="36"/>
    </row>
    <row r="90" spans="1:12" s="37" customFormat="1" ht="13.5">
      <c r="A90" s="89"/>
      <c r="B90" s="22"/>
      <c r="C90" s="23"/>
      <c r="D90" s="23"/>
      <c r="E90" s="23"/>
      <c r="F90" s="94"/>
      <c r="G90" s="94"/>
      <c r="H90" s="94"/>
      <c r="I90" s="40"/>
      <c r="J90" s="41"/>
      <c r="K90" s="94"/>
      <c r="L90" s="36"/>
    </row>
    <row r="91" spans="1:12" s="37" customFormat="1" ht="14.25" thickBot="1">
      <c r="A91" s="90"/>
      <c r="B91" s="38"/>
      <c r="C91" s="70"/>
      <c r="D91" s="71"/>
      <c r="E91" s="33"/>
      <c r="F91" s="5"/>
      <c r="G91" s="35"/>
      <c r="H91" s="35"/>
      <c r="I91" s="35"/>
      <c r="J91" s="35"/>
      <c r="K91" s="35"/>
      <c r="L91" s="36"/>
    </row>
    <row r="92" spans="1:12" s="16" customFormat="1" ht="15" customHeight="1" thickTop="1" thickBot="1">
      <c r="A92" s="100"/>
      <c r="B92" s="101" t="s">
        <v>2</v>
      </c>
      <c r="C92" s="172">
        <f>SUM(C87:E89)</f>
        <v>0</v>
      </c>
      <c r="D92" s="172"/>
      <c r="E92" s="172"/>
      <c r="F92" s="180"/>
      <c r="G92" s="180"/>
      <c r="H92" s="180"/>
      <c r="I92" s="43"/>
      <c r="J92" s="13"/>
      <c r="K92" s="13"/>
      <c r="L92" s="15"/>
    </row>
    <row r="93" spans="1:12" s="8" customFormat="1" ht="14.25" thickTop="1">
      <c r="A93" s="82"/>
      <c r="B93" s="29"/>
      <c r="C93" s="33"/>
      <c r="D93" s="29"/>
      <c r="E93" s="29"/>
      <c r="F93" s="9"/>
      <c r="G93" s="97"/>
      <c r="H93" s="97"/>
      <c r="I93" s="97"/>
      <c r="J93" s="97"/>
      <c r="K93" s="97"/>
      <c r="L93" s="7"/>
    </row>
    <row r="94" spans="1:12" s="8" customFormat="1" ht="13.5">
      <c r="A94" s="82"/>
      <c r="B94" s="29"/>
      <c r="C94" s="33"/>
      <c r="D94" s="29"/>
      <c r="E94" s="29"/>
      <c r="F94" s="9"/>
      <c r="G94" s="97"/>
      <c r="H94" s="97"/>
      <c r="I94" s="97"/>
      <c r="J94" s="97"/>
      <c r="K94" s="97"/>
      <c r="L94" s="7"/>
    </row>
    <row r="95" spans="1:12" s="8" customFormat="1" ht="13.5">
      <c r="A95" s="82"/>
      <c r="B95" s="29"/>
      <c r="C95" s="33"/>
      <c r="D95" s="29"/>
      <c r="E95" s="29"/>
      <c r="F95" s="9"/>
      <c r="G95" s="97"/>
      <c r="H95" s="97"/>
      <c r="I95" s="97"/>
      <c r="J95" s="97"/>
      <c r="K95" s="97"/>
      <c r="L95" s="7"/>
    </row>
    <row r="96" spans="1:12" s="8" customFormat="1" ht="13.5">
      <c r="A96" s="82"/>
      <c r="B96" s="29"/>
      <c r="C96" s="33"/>
      <c r="D96" s="29"/>
      <c r="E96" s="29"/>
      <c r="F96" s="9"/>
      <c r="G96" s="97"/>
      <c r="H96" s="97"/>
      <c r="I96" s="97"/>
      <c r="J96" s="97"/>
      <c r="K96" s="97"/>
      <c r="L96" s="7"/>
    </row>
    <row r="97" spans="1:12" s="8" customFormat="1" ht="13.5">
      <c r="A97" s="82"/>
      <c r="B97" s="29"/>
      <c r="C97" s="33"/>
      <c r="D97" s="29"/>
      <c r="E97" s="29"/>
      <c r="F97" s="9"/>
      <c r="G97" s="97"/>
      <c r="H97" s="97"/>
      <c r="I97" s="97"/>
      <c r="J97" s="97"/>
      <c r="K97" s="97"/>
      <c r="L97" s="7"/>
    </row>
    <row r="98" spans="1:12" s="8" customFormat="1" ht="13.5">
      <c r="A98" s="82"/>
      <c r="B98" s="29"/>
      <c r="C98" s="33"/>
      <c r="D98" s="29"/>
      <c r="E98" s="29"/>
      <c r="F98" s="9"/>
      <c r="G98" s="97"/>
      <c r="H98" s="97"/>
      <c r="I98" s="97"/>
      <c r="J98" s="97"/>
      <c r="K98" s="97"/>
      <c r="L98" s="7"/>
    </row>
    <row r="99" spans="1:12" s="8" customFormat="1" ht="13.5">
      <c r="A99" s="82"/>
      <c r="B99" s="29"/>
      <c r="C99" s="33"/>
      <c r="D99" s="29"/>
      <c r="E99" s="29"/>
      <c r="F99" s="9"/>
      <c r="G99" s="97"/>
      <c r="H99" s="97"/>
      <c r="I99" s="97"/>
      <c r="J99" s="97"/>
      <c r="K99" s="97"/>
      <c r="L99" s="7"/>
    </row>
    <row r="100" spans="1:12" s="8" customFormat="1" ht="13.5">
      <c r="A100" s="82"/>
      <c r="B100" s="29"/>
      <c r="C100" s="33"/>
      <c r="D100" s="29"/>
      <c r="E100" s="29"/>
      <c r="F100" s="9"/>
      <c r="G100" s="97"/>
      <c r="H100" s="97"/>
      <c r="I100" s="97"/>
      <c r="J100" s="97"/>
      <c r="K100" s="97"/>
      <c r="L100" s="7"/>
    </row>
    <row r="101" spans="1:12" s="8" customFormat="1" ht="13.5">
      <c r="A101" s="82"/>
      <c r="B101" s="29"/>
      <c r="C101" s="33"/>
      <c r="D101" s="29"/>
      <c r="E101" s="29"/>
      <c r="F101" s="9"/>
      <c r="G101" s="97"/>
      <c r="H101" s="97"/>
      <c r="I101" s="97"/>
      <c r="J101" s="97"/>
      <c r="K101" s="97"/>
      <c r="L101" s="7"/>
    </row>
    <row r="102" spans="1:12" s="8" customFormat="1" ht="13.5">
      <c r="A102" s="82"/>
      <c r="B102" s="29"/>
      <c r="C102" s="33"/>
      <c r="D102" s="29"/>
      <c r="E102" s="29"/>
      <c r="F102" s="9"/>
      <c r="G102" s="97"/>
      <c r="H102" s="97"/>
      <c r="I102" s="97"/>
      <c r="J102" s="97"/>
      <c r="K102" s="97"/>
      <c r="L102" s="7"/>
    </row>
    <row r="103" spans="1:12" s="8" customFormat="1" ht="13.5">
      <c r="A103" s="82"/>
      <c r="B103" s="29"/>
      <c r="C103" s="33"/>
      <c r="D103" s="29"/>
      <c r="E103" s="29"/>
      <c r="F103" s="9"/>
      <c r="G103" s="97"/>
      <c r="H103" s="97"/>
      <c r="I103" s="97"/>
      <c r="J103" s="97"/>
      <c r="K103" s="97"/>
      <c r="L103" s="7"/>
    </row>
    <row r="104" spans="1:12" s="8" customFormat="1" ht="13.5">
      <c r="A104" s="82"/>
      <c r="B104" s="29"/>
      <c r="C104" s="33"/>
      <c r="D104" s="29"/>
      <c r="E104" s="29"/>
      <c r="F104" s="9"/>
      <c r="G104" s="97"/>
      <c r="H104" s="97"/>
      <c r="I104" s="97"/>
      <c r="J104" s="97"/>
      <c r="K104" s="97"/>
      <c r="L104" s="7"/>
    </row>
    <row r="105" spans="1:12" s="8" customFormat="1" ht="13.5">
      <c r="A105" s="82"/>
      <c r="B105" s="29"/>
      <c r="C105" s="33"/>
      <c r="D105" s="29"/>
      <c r="E105" s="29"/>
      <c r="F105" s="9"/>
      <c r="G105" s="97"/>
      <c r="H105" s="97"/>
      <c r="I105" s="97"/>
      <c r="J105" s="97"/>
      <c r="K105" s="97"/>
      <c r="L105" s="7"/>
    </row>
    <row r="106" spans="1:12" s="8" customFormat="1" ht="13.5">
      <c r="A106" s="82"/>
      <c r="B106" s="29"/>
      <c r="C106" s="33"/>
      <c r="D106" s="29"/>
      <c r="E106" s="29"/>
      <c r="F106" s="9"/>
      <c r="G106" s="97"/>
      <c r="H106" s="97"/>
      <c r="I106" s="97"/>
      <c r="J106" s="97"/>
      <c r="K106" s="97"/>
      <c r="L106" s="7"/>
    </row>
    <row r="107" spans="1:12" s="8" customFormat="1" ht="13.5">
      <c r="A107" s="82"/>
      <c r="B107" s="29"/>
      <c r="C107" s="33"/>
      <c r="D107" s="29"/>
      <c r="E107" s="29"/>
      <c r="F107" s="9"/>
      <c r="G107" s="97"/>
      <c r="H107" s="97"/>
      <c r="I107" s="97"/>
      <c r="J107" s="97"/>
      <c r="K107" s="97"/>
      <c r="L107" s="7"/>
    </row>
    <row r="108" spans="1:12" s="8" customFormat="1" ht="13.5">
      <c r="A108" s="82"/>
      <c r="B108" s="29"/>
      <c r="C108" s="33"/>
      <c r="D108" s="29"/>
      <c r="E108" s="29"/>
      <c r="F108" s="9"/>
      <c r="G108" s="97"/>
      <c r="H108" s="97"/>
      <c r="I108" s="97"/>
      <c r="J108" s="97"/>
      <c r="K108" s="97"/>
      <c r="L108" s="7"/>
    </row>
    <row r="109" spans="1:12" s="8" customFormat="1" ht="13.5">
      <c r="A109" s="82"/>
      <c r="B109" s="29"/>
      <c r="C109" s="33"/>
      <c r="D109" s="29"/>
      <c r="E109" s="29"/>
      <c r="F109" s="9"/>
      <c r="G109" s="97"/>
      <c r="H109" s="97"/>
      <c r="I109" s="97"/>
      <c r="J109" s="97"/>
      <c r="K109" s="97"/>
      <c r="L109" s="7"/>
    </row>
    <row r="110" spans="1:12" s="8" customFormat="1" ht="13.5">
      <c r="A110" s="82"/>
      <c r="B110" s="29"/>
      <c r="C110" s="33"/>
      <c r="D110" s="29"/>
      <c r="E110" s="29"/>
      <c r="F110" s="9"/>
      <c r="G110" s="97"/>
      <c r="H110" s="97"/>
      <c r="I110" s="97"/>
      <c r="J110" s="97"/>
      <c r="K110" s="97"/>
      <c r="L110" s="7"/>
    </row>
    <row r="111" spans="1:12" s="8" customFormat="1" ht="13.5">
      <c r="A111" s="82"/>
      <c r="B111" s="29"/>
      <c r="C111" s="33"/>
      <c r="D111" s="29"/>
      <c r="E111" s="29"/>
      <c r="F111" s="9"/>
      <c r="G111" s="97"/>
      <c r="H111" s="97"/>
      <c r="I111" s="97"/>
      <c r="J111" s="97"/>
      <c r="K111" s="97"/>
      <c r="L111" s="7"/>
    </row>
    <row r="112" spans="1:12" s="8" customFormat="1" ht="13.5">
      <c r="A112" s="82"/>
      <c r="B112" s="29"/>
      <c r="C112" s="33"/>
      <c r="D112" s="29"/>
      <c r="E112" s="29"/>
      <c r="F112" s="9"/>
      <c r="G112" s="97"/>
      <c r="H112" s="97"/>
      <c r="I112" s="97"/>
      <c r="J112" s="97"/>
      <c r="K112" s="97"/>
      <c r="L112" s="7"/>
    </row>
    <row r="113" spans="1:12" s="8" customFormat="1" ht="13.5">
      <c r="A113" s="82"/>
      <c r="B113" s="29"/>
      <c r="C113" s="33"/>
      <c r="D113" s="29"/>
      <c r="E113" s="29"/>
      <c r="F113" s="9"/>
      <c r="G113" s="97"/>
      <c r="H113" s="97"/>
      <c r="I113" s="97"/>
      <c r="J113" s="97"/>
      <c r="K113" s="97"/>
      <c r="L113" s="7"/>
    </row>
    <row r="114" spans="1:12" s="8" customFormat="1" ht="13.5">
      <c r="A114" s="82"/>
      <c r="B114" s="29"/>
      <c r="C114" s="33"/>
      <c r="D114" s="29"/>
      <c r="E114" s="29"/>
      <c r="F114" s="9"/>
      <c r="G114" s="97"/>
      <c r="H114" s="97"/>
      <c r="I114" s="97"/>
      <c r="J114" s="97"/>
      <c r="K114" s="97"/>
      <c r="L114" s="7"/>
    </row>
    <row r="115" spans="1:12" s="8" customFormat="1" ht="13.5">
      <c r="A115" s="82"/>
      <c r="B115" s="29"/>
      <c r="C115" s="33"/>
      <c r="D115" s="29"/>
      <c r="E115" s="29"/>
      <c r="F115" s="9"/>
      <c r="G115" s="97"/>
      <c r="H115" s="97"/>
      <c r="I115" s="97"/>
      <c r="J115" s="97"/>
      <c r="K115" s="97"/>
      <c r="L115" s="7"/>
    </row>
    <row r="116" spans="1:12" s="8" customFormat="1" ht="13.5">
      <c r="A116" s="82"/>
      <c r="B116" s="29"/>
      <c r="C116" s="33"/>
      <c r="D116" s="29"/>
      <c r="E116" s="29"/>
      <c r="F116" s="9"/>
      <c r="G116" s="97"/>
      <c r="H116" s="97"/>
      <c r="I116" s="97"/>
      <c r="J116" s="97"/>
      <c r="K116" s="97"/>
      <c r="L116" s="7"/>
    </row>
    <row r="117" spans="1:12" s="8" customFormat="1" ht="13.5">
      <c r="A117" s="82"/>
      <c r="B117" s="29"/>
      <c r="C117" s="33"/>
      <c r="D117" s="29"/>
      <c r="E117" s="29"/>
      <c r="F117" s="9"/>
      <c r="G117" s="97"/>
      <c r="H117" s="97"/>
      <c r="I117" s="97"/>
      <c r="J117" s="97"/>
      <c r="K117" s="97"/>
      <c r="L117" s="7"/>
    </row>
    <row r="118" spans="1:12" s="8" customFormat="1" ht="13.5">
      <c r="A118" s="82"/>
      <c r="B118" s="29"/>
      <c r="C118" s="33"/>
      <c r="D118" s="29"/>
      <c r="E118" s="29"/>
      <c r="F118" s="9"/>
      <c r="G118" s="97"/>
      <c r="H118" s="97"/>
      <c r="I118" s="97"/>
      <c r="J118" s="97"/>
      <c r="K118" s="97"/>
      <c r="L118" s="7"/>
    </row>
    <row r="119" spans="1:12" s="8" customFormat="1" ht="13.5">
      <c r="A119" s="82"/>
      <c r="B119" s="29"/>
      <c r="C119" s="33"/>
      <c r="D119" s="29"/>
      <c r="E119" s="29"/>
      <c r="F119" s="9"/>
      <c r="G119" s="97"/>
      <c r="H119" s="97"/>
      <c r="I119" s="97"/>
      <c r="J119" s="97"/>
      <c r="K119" s="97"/>
      <c r="L119" s="7"/>
    </row>
    <row r="120" spans="1:12" s="8" customFormat="1" ht="13.5">
      <c r="A120" s="82"/>
      <c r="B120" s="29"/>
      <c r="C120" s="33"/>
      <c r="D120" s="29"/>
      <c r="E120" s="29"/>
      <c r="F120" s="9"/>
      <c r="G120" s="97"/>
      <c r="H120" s="97"/>
      <c r="I120" s="97"/>
      <c r="J120" s="97"/>
      <c r="K120" s="97"/>
      <c r="L120" s="7"/>
    </row>
    <row r="121" spans="1:12" s="8" customFormat="1" ht="13.5">
      <c r="A121" s="82"/>
      <c r="B121" s="29"/>
      <c r="C121" s="33"/>
      <c r="D121" s="29"/>
      <c r="E121" s="29"/>
      <c r="F121" s="9"/>
      <c r="G121" s="97"/>
      <c r="H121" s="97"/>
      <c r="I121" s="97"/>
      <c r="J121" s="97"/>
      <c r="K121" s="97"/>
      <c r="L121" s="7"/>
    </row>
    <row r="122" spans="1:12" s="8" customFormat="1" ht="13.5">
      <c r="A122" s="82"/>
      <c r="B122" s="29"/>
      <c r="C122" s="33"/>
      <c r="D122" s="29"/>
      <c r="E122" s="29"/>
      <c r="F122" s="9"/>
      <c r="G122" s="97"/>
      <c r="H122" s="97"/>
      <c r="I122" s="97"/>
      <c r="J122" s="97"/>
      <c r="K122" s="97"/>
      <c r="L122" s="7"/>
    </row>
    <row r="123" spans="1:12" s="8" customFormat="1" ht="13.5">
      <c r="A123" s="82"/>
      <c r="B123" s="29"/>
      <c r="C123" s="33"/>
      <c r="D123" s="29"/>
      <c r="E123" s="29"/>
      <c r="F123" s="9"/>
      <c r="G123" s="97"/>
      <c r="H123" s="97"/>
      <c r="I123" s="97"/>
      <c r="J123" s="97"/>
      <c r="K123" s="97"/>
      <c r="L123" s="7"/>
    </row>
    <row r="124" spans="1:12" s="8" customFormat="1" ht="13.5">
      <c r="A124" s="82"/>
      <c r="B124" s="29"/>
      <c r="C124" s="33"/>
      <c r="D124" s="29"/>
      <c r="E124" s="29"/>
      <c r="F124" s="9"/>
      <c r="G124" s="97"/>
      <c r="H124" s="97"/>
      <c r="I124" s="97"/>
      <c r="J124" s="97"/>
      <c r="K124" s="97"/>
      <c r="L124" s="7"/>
    </row>
    <row r="125" spans="1:12" s="8" customFormat="1" ht="13.5">
      <c r="A125" s="82"/>
      <c r="B125" s="29"/>
      <c r="C125" s="33"/>
      <c r="D125" s="29"/>
      <c r="E125" s="29"/>
      <c r="F125" s="9"/>
      <c r="G125" s="97"/>
      <c r="H125" s="97"/>
      <c r="I125" s="97"/>
      <c r="J125" s="97"/>
      <c r="K125" s="97"/>
      <c r="L125" s="7"/>
    </row>
    <row r="126" spans="1:12" s="8" customFormat="1" ht="13.5">
      <c r="A126" s="82"/>
      <c r="B126" s="29"/>
      <c r="C126" s="33"/>
      <c r="D126" s="29"/>
      <c r="E126" s="29"/>
      <c r="F126" s="9"/>
      <c r="G126" s="97"/>
      <c r="H126" s="97"/>
      <c r="I126" s="97"/>
      <c r="J126" s="97"/>
      <c r="K126" s="97"/>
      <c r="L126" s="7"/>
    </row>
    <row r="127" spans="1:12" s="8" customFormat="1" ht="13.5">
      <c r="A127" s="82"/>
      <c r="B127" s="29"/>
      <c r="C127" s="33"/>
      <c r="D127" s="29"/>
      <c r="E127" s="29"/>
      <c r="F127" s="9"/>
      <c r="G127" s="97"/>
      <c r="H127" s="97"/>
      <c r="I127" s="97"/>
      <c r="J127" s="97"/>
      <c r="K127" s="97"/>
      <c r="L127" s="7"/>
    </row>
    <row r="128" spans="1:12" s="8" customFormat="1" ht="13.5">
      <c r="A128" s="82"/>
      <c r="B128" s="29"/>
      <c r="C128" s="33"/>
      <c r="D128" s="29"/>
      <c r="E128" s="29"/>
      <c r="F128" s="9"/>
      <c r="G128" s="97"/>
      <c r="H128" s="97"/>
      <c r="I128" s="97"/>
      <c r="J128" s="97"/>
      <c r="K128" s="97"/>
      <c r="L128" s="7"/>
    </row>
    <row r="129" spans="1:12" s="8" customFormat="1" ht="13.5">
      <c r="A129" s="82"/>
      <c r="B129" s="29"/>
      <c r="C129" s="33"/>
      <c r="D129" s="29"/>
      <c r="E129" s="29"/>
      <c r="F129" s="9"/>
      <c r="G129" s="97"/>
      <c r="H129" s="97"/>
      <c r="I129" s="97"/>
      <c r="J129" s="97"/>
      <c r="K129" s="97"/>
      <c r="L129" s="7"/>
    </row>
    <row r="130" spans="1:12" s="8" customFormat="1" ht="13.5">
      <c r="A130" s="82"/>
      <c r="B130" s="29"/>
      <c r="C130" s="33"/>
      <c r="D130" s="29"/>
      <c r="E130" s="29"/>
      <c r="F130" s="9"/>
      <c r="G130" s="97"/>
      <c r="H130" s="97"/>
      <c r="I130" s="97"/>
      <c r="J130" s="97"/>
      <c r="K130" s="97"/>
      <c r="L130" s="7"/>
    </row>
    <row r="131" spans="1:12" s="8" customFormat="1" ht="13.5">
      <c r="A131" s="82"/>
      <c r="B131" s="29"/>
      <c r="C131" s="33"/>
      <c r="D131" s="29"/>
      <c r="E131" s="29"/>
      <c r="F131" s="9"/>
      <c r="G131" s="97"/>
      <c r="H131" s="97"/>
      <c r="I131" s="97"/>
      <c r="J131" s="97"/>
      <c r="K131" s="97"/>
      <c r="L131" s="7"/>
    </row>
    <row r="132" spans="1:12" s="8" customFormat="1" ht="13.5">
      <c r="A132" s="82"/>
      <c r="B132" s="29"/>
      <c r="C132" s="33"/>
      <c r="D132" s="29"/>
      <c r="E132" s="29"/>
      <c r="F132" s="9"/>
      <c r="G132" s="97"/>
      <c r="H132" s="97"/>
      <c r="I132" s="97"/>
      <c r="J132" s="97"/>
      <c r="K132" s="97"/>
      <c r="L132" s="7"/>
    </row>
    <row r="133" spans="1:12" s="8" customFormat="1" ht="13.5">
      <c r="A133" s="82"/>
      <c r="B133" s="29"/>
      <c r="C133" s="33"/>
      <c r="D133" s="29"/>
      <c r="E133" s="29"/>
      <c r="F133" s="9"/>
      <c r="G133" s="97"/>
      <c r="H133" s="97"/>
      <c r="I133" s="97"/>
      <c r="J133" s="97"/>
      <c r="K133" s="97"/>
      <c r="L133" s="7"/>
    </row>
    <row r="134" spans="1:12" s="8" customFormat="1" ht="13.5">
      <c r="A134" s="82"/>
      <c r="B134" s="29"/>
      <c r="C134" s="33"/>
      <c r="D134" s="29"/>
      <c r="E134" s="29"/>
      <c r="F134" s="9"/>
      <c r="G134" s="97"/>
      <c r="H134" s="97"/>
      <c r="I134" s="97"/>
      <c r="J134" s="97"/>
      <c r="K134" s="97"/>
      <c r="L134" s="7"/>
    </row>
    <row r="135" spans="1:12" s="8" customFormat="1" ht="13.5">
      <c r="A135" s="82"/>
      <c r="B135" s="29"/>
      <c r="C135" s="33"/>
      <c r="D135" s="29"/>
      <c r="E135" s="29"/>
      <c r="F135" s="9"/>
      <c r="G135" s="97"/>
      <c r="H135" s="97"/>
      <c r="I135" s="97"/>
      <c r="J135" s="97"/>
      <c r="K135" s="97"/>
      <c r="L135" s="7"/>
    </row>
    <row r="136" spans="1:12" s="8" customFormat="1" ht="13.5">
      <c r="A136" s="82"/>
      <c r="B136" s="29"/>
      <c r="C136" s="33"/>
      <c r="D136" s="29"/>
      <c r="E136" s="29"/>
      <c r="F136" s="9"/>
      <c r="G136" s="97"/>
      <c r="H136" s="97"/>
      <c r="I136" s="97"/>
      <c r="J136" s="97"/>
      <c r="K136" s="97"/>
      <c r="L136" s="7"/>
    </row>
    <row r="137" spans="1:12" s="8" customFormat="1" ht="13.5">
      <c r="A137" s="82"/>
      <c r="B137" s="29"/>
      <c r="C137" s="33"/>
      <c r="D137" s="29"/>
      <c r="E137" s="29"/>
      <c r="F137" s="9"/>
      <c r="G137" s="97"/>
      <c r="H137" s="97"/>
      <c r="I137" s="97"/>
      <c r="J137" s="97"/>
      <c r="K137" s="97"/>
      <c r="L137" s="7"/>
    </row>
    <row r="138" spans="1:12" s="8" customFormat="1" ht="13.5">
      <c r="A138" s="82"/>
      <c r="B138" s="29"/>
      <c r="C138" s="33"/>
      <c r="D138" s="29"/>
      <c r="E138" s="29"/>
      <c r="F138" s="9"/>
      <c r="G138" s="97"/>
      <c r="H138" s="97"/>
      <c r="I138" s="97"/>
      <c r="J138" s="97"/>
      <c r="K138" s="97"/>
      <c r="L138" s="7"/>
    </row>
    <row r="139" spans="1:12" s="8" customFormat="1" ht="13.5">
      <c r="A139" s="82"/>
      <c r="B139" s="29"/>
      <c r="C139" s="33"/>
      <c r="D139" s="29"/>
      <c r="E139" s="29"/>
      <c r="F139" s="9"/>
      <c r="G139" s="97"/>
      <c r="H139" s="97"/>
      <c r="I139" s="97"/>
      <c r="J139" s="97"/>
      <c r="K139" s="97"/>
      <c r="L139" s="7"/>
    </row>
    <row r="140" spans="1:12" s="8" customFormat="1" ht="13.5">
      <c r="A140" s="82"/>
      <c r="B140" s="29"/>
      <c r="C140" s="33"/>
      <c r="D140" s="29"/>
      <c r="E140" s="29"/>
      <c r="F140" s="9"/>
      <c r="G140" s="97"/>
      <c r="H140" s="97"/>
      <c r="I140" s="97"/>
      <c r="J140" s="97"/>
      <c r="K140" s="97"/>
      <c r="L140" s="7"/>
    </row>
    <row r="141" spans="1:12" s="8" customFormat="1" ht="13.5">
      <c r="A141" s="82"/>
      <c r="B141" s="29"/>
      <c r="C141" s="33"/>
      <c r="D141" s="29"/>
      <c r="E141" s="29"/>
      <c r="F141" s="9"/>
      <c r="G141" s="97"/>
      <c r="H141" s="97"/>
      <c r="I141" s="97"/>
      <c r="J141" s="97"/>
      <c r="K141" s="97"/>
      <c r="L141" s="7"/>
    </row>
    <row r="142" spans="1:12" s="8" customFormat="1" ht="13.5">
      <c r="A142" s="82"/>
      <c r="B142" s="29"/>
      <c r="C142" s="33"/>
      <c r="D142" s="29"/>
      <c r="E142" s="29"/>
      <c r="F142" s="9"/>
      <c r="G142" s="97"/>
      <c r="H142" s="97"/>
      <c r="I142" s="97"/>
      <c r="J142" s="97"/>
      <c r="K142" s="97"/>
      <c r="L142" s="7"/>
    </row>
    <row r="143" spans="1:12" s="8" customFormat="1" ht="13.5">
      <c r="A143" s="82"/>
      <c r="B143" s="29"/>
      <c r="C143" s="33"/>
      <c r="D143" s="29"/>
      <c r="E143" s="29"/>
      <c r="F143" s="9"/>
      <c r="G143" s="97"/>
      <c r="H143" s="97"/>
      <c r="I143" s="97"/>
      <c r="J143" s="97"/>
      <c r="K143" s="97"/>
      <c r="L143" s="7"/>
    </row>
    <row r="144" spans="1:12" s="8" customFormat="1" ht="13.5">
      <c r="A144" s="82"/>
      <c r="B144" s="29"/>
      <c r="C144" s="33"/>
      <c r="D144" s="29"/>
      <c r="E144" s="29"/>
      <c r="F144" s="9"/>
      <c r="G144" s="97"/>
      <c r="H144" s="97"/>
      <c r="I144" s="97"/>
      <c r="J144" s="97"/>
      <c r="K144" s="97"/>
      <c r="L144" s="7"/>
    </row>
    <row r="145" spans="1:12" s="8" customFormat="1" ht="13.5">
      <c r="A145" s="82"/>
      <c r="B145" s="29"/>
      <c r="C145" s="33"/>
      <c r="D145" s="29"/>
      <c r="E145" s="29"/>
      <c r="F145" s="9"/>
      <c r="G145" s="97"/>
      <c r="H145" s="97"/>
      <c r="I145" s="97"/>
      <c r="J145" s="97"/>
      <c r="K145" s="97"/>
      <c r="L145" s="7"/>
    </row>
    <row r="146" spans="1:12" s="8" customFormat="1" ht="13.5">
      <c r="A146" s="82"/>
      <c r="B146" s="29"/>
      <c r="C146" s="33"/>
      <c r="D146" s="29"/>
      <c r="E146" s="29"/>
      <c r="F146" s="9"/>
      <c r="G146" s="97"/>
      <c r="H146" s="97"/>
      <c r="I146" s="97"/>
      <c r="J146" s="97"/>
      <c r="K146" s="97"/>
      <c r="L146" s="7"/>
    </row>
    <row r="147" spans="1:12" s="8" customFormat="1" ht="13.5">
      <c r="A147" s="82"/>
      <c r="B147" s="29"/>
      <c r="C147" s="33"/>
      <c r="D147" s="29"/>
      <c r="E147" s="29"/>
      <c r="F147" s="9"/>
      <c r="G147" s="97"/>
      <c r="H147" s="97"/>
      <c r="I147" s="97"/>
      <c r="J147" s="97"/>
      <c r="K147" s="97"/>
      <c r="L147" s="7"/>
    </row>
    <row r="148" spans="1:12" s="8" customFormat="1" ht="13.5">
      <c r="A148" s="82"/>
      <c r="B148" s="29"/>
      <c r="C148" s="33"/>
      <c r="D148" s="29"/>
      <c r="E148" s="29"/>
      <c r="F148" s="9"/>
      <c r="G148" s="97"/>
      <c r="H148" s="97"/>
      <c r="I148" s="97"/>
      <c r="J148" s="97"/>
      <c r="K148" s="97"/>
      <c r="L148" s="7"/>
    </row>
    <row r="149" spans="1:12" s="8" customFormat="1" ht="13.5">
      <c r="A149" s="82"/>
      <c r="B149" s="29"/>
      <c r="C149" s="33"/>
      <c r="D149" s="29"/>
      <c r="E149" s="29"/>
      <c r="F149" s="9"/>
      <c r="G149" s="97"/>
      <c r="H149" s="97"/>
      <c r="I149" s="97"/>
      <c r="J149" s="97"/>
      <c r="K149" s="97"/>
      <c r="L149" s="7"/>
    </row>
    <row r="150" spans="1:12" s="8" customFormat="1" ht="13.5">
      <c r="A150" s="82"/>
      <c r="B150" s="29"/>
      <c r="C150" s="33"/>
      <c r="D150" s="29"/>
      <c r="E150" s="29"/>
      <c r="F150" s="9"/>
      <c r="G150" s="97"/>
      <c r="H150" s="97"/>
      <c r="I150" s="97"/>
      <c r="J150" s="97"/>
      <c r="K150" s="97"/>
      <c r="L150" s="7"/>
    </row>
    <row r="151" spans="1:12" s="8" customFormat="1" ht="13.5">
      <c r="A151" s="82"/>
      <c r="B151" s="29"/>
      <c r="C151" s="33"/>
      <c r="D151" s="29"/>
      <c r="E151" s="29"/>
      <c r="F151" s="9"/>
      <c r="G151" s="97"/>
      <c r="H151" s="97"/>
      <c r="I151" s="97"/>
      <c r="J151" s="97"/>
      <c r="K151" s="97"/>
      <c r="L151" s="7"/>
    </row>
    <row r="152" spans="1:12" s="8" customFormat="1" ht="13.5">
      <c r="A152" s="82"/>
      <c r="B152" s="29"/>
      <c r="C152" s="33"/>
      <c r="D152" s="29"/>
      <c r="E152" s="29"/>
      <c r="F152" s="9"/>
      <c r="G152" s="97"/>
      <c r="H152" s="97"/>
      <c r="I152" s="97"/>
      <c r="J152" s="97"/>
      <c r="K152" s="97"/>
      <c r="L152" s="7"/>
    </row>
    <row r="153" spans="1:12" s="8" customFormat="1" ht="13.5">
      <c r="A153" s="82"/>
      <c r="B153" s="29"/>
      <c r="C153" s="33"/>
      <c r="D153" s="29"/>
      <c r="E153" s="29"/>
      <c r="F153" s="9"/>
      <c r="G153" s="97"/>
      <c r="H153" s="97"/>
      <c r="I153" s="97"/>
      <c r="J153" s="97"/>
      <c r="K153" s="97"/>
      <c r="L153" s="7"/>
    </row>
    <row r="154" spans="1:12" s="8" customFormat="1" ht="13.5">
      <c r="A154" s="82"/>
      <c r="B154" s="29"/>
      <c r="C154" s="33"/>
      <c r="D154" s="29"/>
      <c r="E154" s="29"/>
      <c r="F154" s="9"/>
      <c r="G154" s="97"/>
      <c r="H154" s="97"/>
      <c r="I154" s="97"/>
      <c r="J154" s="97"/>
      <c r="K154" s="97"/>
      <c r="L154" s="7"/>
    </row>
    <row r="155" spans="1:12" s="8" customFormat="1" ht="13.5">
      <c r="A155" s="82"/>
      <c r="B155" s="29"/>
      <c r="C155" s="33"/>
      <c r="D155" s="29"/>
      <c r="E155" s="29"/>
      <c r="F155" s="9"/>
      <c r="G155" s="97"/>
      <c r="H155" s="97"/>
      <c r="I155" s="97"/>
      <c r="J155" s="97"/>
      <c r="K155" s="97"/>
      <c r="L155" s="7"/>
    </row>
    <row r="156" spans="1:12" s="8" customFormat="1" ht="13.5">
      <c r="A156" s="82"/>
      <c r="B156" s="29"/>
      <c r="C156" s="33"/>
      <c r="D156" s="29"/>
      <c r="E156" s="29"/>
      <c r="F156" s="9"/>
      <c r="G156" s="97"/>
      <c r="H156" s="97"/>
      <c r="I156" s="97"/>
      <c r="J156" s="97"/>
      <c r="K156" s="97"/>
      <c r="L156" s="7"/>
    </row>
    <row r="157" spans="1:12" s="8" customFormat="1" ht="13.5">
      <c r="A157" s="82"/>
      <c r="B157" s="29"/>
      <c r="C157" s="33"/>
      <c r="D157" s="29"/>
      <c r="E157" s="29"/>
      <c r="F157" s="9"/>
      <c r="G157" s="97"/>
      <c r="H157" s="97"/>
      <c r="I157" s="97"/>
      <c r="J157" s="97"/>
      <c r="K157" s="97"/>
      <c r="L157" s="7"/>
    </row>
    <row r="158" spans="1:12" s="8" customFormat="1" ht="13.5">
      <c r="A158" s="82"/>
      <c r="B158" s="29"/>
      <c r="C158" s="33"/>
      <c r="D158" s="29"/>
      <c r="E158" s="29"/>
      <c r="F158" s="9"/>
      <c r="G158" s="97"/>
      <c r="H158" s="97"/>
      <c r="I158" s="97"/>
      <c r="J158" s="97"/>
      <c r="K158" s="97"/>
      <c r="L158" s="7"/>
    </row>
    <row r="159" spans="1:12" s="8" customFormat="1" ht="13.5">
      <c r="A159" s="82"/>
      <c r="B159" s="29"/>
      <c r="C159" s="33"/>
      <c r="D159" s="29"/>
      <c r="E159" s="29"/>
      <c r="F159" s="9"/>
      <c r="G159" s="97"/>
      <c r="H159" s="97"/>
      <c r="I159" s="97"/>
      <c r="J159" s="97"/>
      <c r="K159" s="97"/>
      <c r="L159" s="7"/>
    </row>
    <row r="160" spans="1:12" s="8" customFormat="1" ht="13.5">
      <c r="A160" s="82"/>
      <c r="B160" s="29"/>
      <c r="C160" s="33"/>
      <c r="D160" s="29"/>
      <c r="E160" s="29"/>
      <c r="F160" s="9"/>
      <c r="G160" s="97"/>
      <c r="H160" s="97"/>
      <c r="I160" s="97"/>
      <c r="J160" s="97"/>
      <c r="K160" s="97"/>
      <c r="L160" s="7"/>
    </row>
    <row r="161" spans="1:12" s="8" customFormat="1" ht="13.5">
      <c r="A161" s="82"/>
      <c r="B161" s="29"/>
      <c r="C161" s="33"/>
      <c r="D161" s="29"/>
      <c r="E161" s="29"/>
      <c r="F161" s="9"/>
      <c r="G161" s="97"/>
      <c r="H161" s="97"/>
      <c r="I161" s="97"/>
      <c r="J161" s="97"/>
      <c r="K161" s="97"/>
      <c r="L161" s="7"/>
    </row>
    <row r="162" spans="1:12" s="8" customFormat="1" ht="13.5">
      <c r="A162" s="82"/>
      <c r="B162" s="29"/>
      <c r="C162" s="33"/>
      <c r="D162" s="29"/>
      <c r="E162" s="29"/>
      <c r="F162" s="9"/>
      <c r="G162" s="97"/>
      <c r="H162" s="97"/>
      <c r="I162" s="97"/>
      <c r="J162" s="97"/>
      <c r="K162" s="97"/>
      <c r="L162" s="7"/>
    </row>
    <row r="163" spans="1:12" s="8" customFormat="1" ht="13.5">
      <c r="A163" s="82"/>
      <c r="B163" s="29"/>
      <c r="C163" s="33"/>
      <c r="D163" s="29"/>
      <c r="E163" s="29"/>
      <c r="F163" s="9"/>
      <c r="G163" s="97"/>
      <c r="H163" s="97"/>
      <c r="I163" s="97"/>
      <c r="J163" s="97"/>
      <c r="K163" s="97"/>
      <c r="L163" s="7"/>
    </row>
    <row r="164" spans="1:12" s="8" customFormat="1" ht="13.5">
      <c r="A164" s="82"/>
      <c r="B164" s="29"/>
      <c r="C164" s="33"/>
      <c r="D164" s="29"/>
      <c r="E164" s="29"/>
      <c r="F164" s="9"/>
      <c r="G164" s="97"/>
      <c r="H164" s="97"/>
      <c r="I164" s="97"/>
      <c r="J164" s="97"/>
      <c r="K164" s="97"/>
      <c r="L164" s="7"/>
    </row>
    <row r="165" spans="1:12" s="8" customFormat="1" ht="13.5">
      <c r="A165" s="82"/>
      <c r="B165" s="29"/>
      <c r="C165" s="33"/>
      <c r="D165" s="29"/>
      <c r="E165" s="29"/>
      <c r="F165" s="9"/>
      <c r="G165" s="97"/>
      <c r="H165" s="97"/>
      <c r="I165" s="97"/>
      <c r="J165" s="97"/>
      <c r="K165" s="97"/>
      <c r="L165" s="7"/>
    </row>
    <row r="166" spans="1:12" s="8" customFormat="1" ht="13.5">
      <c r="A166" s="82"/>
      <c r="B166" s="29"/>
      <c r="C166" s="33"/>
      <c r="D166" s="29"/>
      <c r="E166" s="29"/>
      <c r="F166" s="9"/>
      <c r="G166" s="97"/>
      <c r="H166" s="97"/>
      <c r="I166" s="97"/>
      <c r="J166" s="97"/>
      <c r="K166" s="97"/>
      <c r="L166" s="7"/>
    </row>
    <row r="167" spans="1:12" s="8" customFormat="1" ht="13.5">
      <c r="A167" s="82"/>
      <c r="B167" s="29"/>
      <c r="C167" s="33"/>
      <c r="D167" s="29"/>
      <c r="E167" s="29"/>
      <c r="F167" s="9"/>
      <c r="G167" s="97"/>
      <c r="H167" s="97"/>
      <c r="I167" s="97"/>
      <c r="J167" s="97"/>
      <c r="K167" s="97"/>
      <c r="L167" s="7"/>
    </row>
    <row r="168" spans="1:12" s="8" customFormat="1" ht="13.5">
      <c r="A168" s="82"/>
      <c r="B168" s="29"/>
      <c r="C168" s="33"/>
      <c r="D168" s="29"/>
      <c r="E168" s="29"/>
      <c r="F168" s="9"/>
      <c r="G168" s="97"/>
      <c r="H168" s="97"/>
      <c r="I168" s="97"/>
      <c r="J168" s="97"/>
      <c r="K168" s="97"/>
      <c r="L168" s="7"/>
    </row>
    <row r="169" spans="1:12" s="8" customFormat="1" ht="13.5">
      <c r="A169" s="82"/>
      <c r="B169" s="29"/>
      <c r="C169" s="33"/>
      <c r="D169" s="29"/>
      <c r="E169" s="29"/>
      <c r="F169" s="9"/>
      <c r="G169" s="97"/>
      <c r="H169" s="97"/>
      <c r="I169" s="97"/>
      <c r="J169" s="97"/>
      <c r="K169" s="97"/>
      <c r="L169" s="7"/>
    </row>
    <row r="170" spans="1:12" s="8" customFormat="1" ht="13.5">
      <c r="A170" s="82"/>
      <c r="B170" s="29"/>
      <c r="C170" s="33"/>
      <c r="D170" s="29"/>
      <c r="E170" s="29"/>
      <c r="F170" s="9"/>
      <c r="G170" s="97"/>
      <c r="H170" s="97"/>
      <c r="I170" s="97"/>
      <c r="J170" s="97"/>
      <c r="K170" s="97"/>
      <c r="L170" s="7"/>
    </row>
    <row r="171" spans="1:12" s="8" customFormat="1" ht="13.5">
      <c r="A171" s="82"/>
      <c r="B171" s="29"/>
      <c r="C171" s="33"/>
      <c r="D171" s="29"/>
      <c r="E171" s="29"/>
      <c r="F171" s="9"/>
      <c r="G171" s="97"/>
      <c r="H171" s="97"/>
      <c r="I171" s="97"/>
      <c r="J171" s="97"/>
      <c r="K171" s="97"/>
      <c r="L171" s="7"/>
    </row>
    <row r="172" spans="1:12" s="8" customFormat="1" ht="13.5">
      <c r="A172" s="82"/>
      <c r="B172" s="29"/>
      <c r="C172" s="33"/>
      <c r="D172" s="29"/>
      <c r="E172" s="29"/>
      <c r="F172" s="9"/>
      <c r="G172" s="97"/>
      <c r="H172" s="97"/>
      <c r="I172" s="97"/>
      <c r="J172" s="97"/>
      <c r="K172" s="97"/>
      <c r="L172" s="7"/>
    </row>
    <row r="173" spans="1:12" s="8" customFormat="1" ht="13.5">
      <c r="A173" s="82"/>
      <c r="B173" s="29"/>
      <c r="C173" s="33"/>
      <c r="D173" s="29"/>
      <c r="E173" s="29"/>
      <c r="F173" s="9"/>
      <c r="G173" s="97"/>
      <c r="H173" s="97"/>
      <c r="I173" s="97"/>
      <c r="J173" s="97"/>
      <c r="K173" s="97"/>
      <c r="L173" s="7"/>
    </row>
    <row r="174" spans="1:12" s="8" customFormat="1" ht="13.5">
      <c r="A174" s="82"/>
      <c r="B174" s="29"/>
      <c r="C174" s="33"/>
      <c r="D174" s="29"/>
      <c r="E174" s="29"/>
      <c r="F174" s="9"/>
      <c r="G174" s="97"/>
      <c r="H174" s="97"/>
      <c r="I174" s="97"/>
      <c r="J174" s="97"/>
      <c r="K174" s="97"/>
      <c r="L174" s="7"/>
    </row>
    <row r="175" spans="1:12" s="8" customFormat="1" ht="13.5">
      <c r="A175" s="82"/>
      <c r="B175" s="29"/>
      <c r="C175" s="33"/>
      <c r="D175" s="29"/>
      <c r="E175" s="29"/>
      <c r="F175" s="9"/>
      <c r="G175" s="97"/>
      <c r="H175" s="97"/>
      <c r="I175" s="97"/>
      <c r="J175" s="97"/>
      <c r="K175" s="97"/>
      <c r="L175" s="7"/>
    </row>
    <row r="176" spans="1:12" s="8" customFormat="1" ht="13.5">
      <c r="A176" s="82"/>
      <c r="B176" s="29"/>
      <c r="C176" s="33"/>
      <c r="D176" s="29"/>
      <c r="E176" s="29"/>
      <c r="F176" s="9"/>
      <c r="G176" s="97"/>
      <c r="H176" s="97"/>
      <c r="I176" s="97"/>
      <c r="J176" s="97"/>
      <c r="K176" s="97"/>
      <c r="L176" s="7"/>
    </row>
    <row r="177" spans="1:12" s="8" customFormat="1" ht="13.5">
      <c r="A177" s="82"/>
      <c r="B177" s="29"/>
      <c r="C177" s="33"/>
      <c r="D177" s="29"/>
      <c r="E177" s="29"/>
      <c r="F177" s="9"/>
      <c r="G177" s="97"/>
      <c r="H177" s="97"/>
      <c r="I177" s="97"/>
      <c r="J177" s="97"/>
      <c r="K177" s="97"/>
      <c r="L177" s="7"/>
    </row>
    <row r="178" spans="1:12" s="8" customFormat="1" ht="13.5">
      <c r="A178" s="82"/>
      <c r="B178" s="29"/>
      <c r="C178" s="33"/>
      <c r="D178" s="29"/>
      <c r="E178" s="29"/>
      <c r="F178" s="9"/>
      <c r="G178" s="97"/>
      <c r="H178" s="97"/>
      <c r="I178" s="97"/>
      <c r="J178" s="97"/>
      <c r="K178" s="97"/>
      <c r="L178" s="7"/>
    </row>
    <row r="179" spans="1:12" s="8" customFormat="1" ht="13.5">
      <c r="A179" s="82"/>
      <c r="B179" s="29"/>
      <c r="C179" s="33"/>
      <c r="D179" s="29"/>
      <c r="E179" s="29"/>
      <c r="F179" s="9"/>
      <c r="G179" s="97"/>
      <c r="H179" s="97"/>
      <c r="I179" s="97"/>
      <c r="J179" s="97"/>
      <c r="K179" s="97"/>
      <c r="L179" s="7"/>
    </row>
    <row r="180" spans="1:12" s="8" customFormat="1" ht="13.5">
      <c r="A180" s="82"/>
      <c r="B180" s="29"/>
      <c r="C180" s="33"/>
      <c r="D180" s="29"/>
      <c r="E180" s="29"/>
      <c r="F180" s="9"/>
      <c r="G180" s="97"/>
      <c r="H180" s="97"/>
      <c r="I180" s="97"/>
      <c r="J180" s="97"/>
      <c r="K180" s="97"/>
      <c r="L180" s="7"/>
    </row>
    <row r="181" spans="1:12" s="8" customFormat="1" ht="13.5">
      <c r="A181" s="82"/>
      <c r="B181" s="29"/>
      <c r="C181" s="33"/>
      <c r="D181" s="29"/>
      <c r="E181" s="29"/>
      <c r="F181" s="9"/>
      <c r="G181" s="97"/>
      <c r="H181" s="97"/>
      <c r="I181" s="97"/>
      <c r="J181" s="97"/>
      <c r="K181" s="97"/>
      <c r="L181" s="7"/>
    </row>
    <row r="182" spans="1:12" s="8" customFormat="1" ht="13.5">
      <c r="A182" s="82"/>
      <c r="B182" s="29"/>
      <c r="C182" s="33"/>
      <c r="D182" s="29"/>
      <c r="E182" s="29"/>
      <c r="F182" s="9"/>
      <c r="G182" s="97"/>
      <c r="H182" s="97"/>
      <c r="I182" s="97"/>
      <c r="J182" s="97"/>
      <c r="K182" s="97"/>
      <c r="L182" s="7"/>
    </row>
    <row r="183" spans="1:12" s="8" customFormat="1" ht="13.5">
      <c r="A183" s="82"/>
      <c r="B183" s="29"/>
      <c r="C183" s="33"/>
      <c r="D183" s="29"/>
      <c r="E183" s="29"/>
      <c r="F183" s="9"/>
      <c r="G183" s="97"/>
      <c r="H183" s="97"/>
      <c r="I183" s="97"/>
      <c r="J183" s="97"/>
      <c r="K183" s="97"/>
      <c r="L183" s="7"/>
    </row>
    <row r="184" spans="1:12" s="8" customFormat="1" ht="13.5">
      <c r="A184" s="82"/>
      <c r="B184" s="29"/>
      <c r="C184" s="33"/>
      <c r="D184" s="29"/>
      <c r="E184" s="29"/>
      <c r="F184" s="9"/>
      <c r="G184" s="97"/>
      <c r="H184" s="97"/>
      <c r="I184" s="97"/>
      <c r="J184" s="97"/>
      <c r="K184" s="97"/>
      <c r="L184" s="7"/>
    </row>
    <row r="185" spans="1:12" s="8" customFormat="1" ht="13.5">
      <c r="A185" s="82"/>
      <c r="B185" s="29"/>
      <c r="C185" s="33"/>
      <c r="D185" s="29"/>
      <c r="E185" s="29"/>
      <c r="F185" s="9"/>
      <c r="G185" s="97"/>
      <c r="H185" s="97"/>
      <c r="I185" s="97"/>
      <c r="J185" s="97"/>
      <c r="K185" s="97"/>
      <c r="L185" s="7"/>
    </row>
    <row r="186" spans="1:12" s="8" customFormat="1" ht="13.5">
      <c r="A186" s="82"/>
      <c r="B186" s="29"/>
      <c r="C186" s="33"/>
      <c r="D186" s="29"/>
      <c r="E186" s="29"/>
      <c r="F186" s="9"/>
      <c r="G186" s="97"/>
      <c r="H186" s="97"/>
      <c r="I186" s="97"/>
      <c r="J186" s="97"/>
      <c r="K186" s="97"/>
      <c r="L186" s="7"/>
    </row>
    <row r="187" spans="1:12" s="8" customFormat="1" ht="13.5">
      <c r="A187" s="82"/>
      <c r="B187" s="29"/>
      <c r="C187" s="33"/>
      <c r="D187" s="29"/>
      <c r="E187" s="29"/>
      <c r="F187" s="9"/>
      <c r="G187" s="97"/>
      <c r="H187" s="97"/>
      <c r="I187" s="97"/>
      <c r="J187" s="97"/>
      <c r="K187" s="97"/>
      <c r="L187" s="7"/>
    </row>
    <row r="188" spans="1:12" s="8" customFormat="1" ht="13.5">
      <c r="A188" s="82"/>
      <c r="B188" s="29"/>
      <c r="C188" s="33"/>
      <c r="D188" s="29"/>
      <c r="E188" s="29"/>
      <c r="F188" s="9"/>
      <c r="G188" s="97"/>
      <c r="H188" s="97"/>
      <c r="I188" s="97"/>
      <c r="J188" s="97"/>
      <c r="K188" s="97"/>
      <c r="L188" s="7"/>
    </row>
    <row r="189" spans="1:12" s="8" customFormat="1" ht="13.5">
      <c r="A189" s="82"/>
      <c r="B189" s="29"/>
      <c r="C189" s="33"/>
      <c r="D189" s="29"/>
      <c r="E189" s="29"/>
      <c r="F189" s="9"/>
      <c r="G189" s="97"/>
      <c r="H189" s="97"/>
      <c r="I189" s="97"/>
      <c r="J189" s="97"/>
      <c r="K189" s="97"/>
      <c r="L189" s="7"/>
    </row>
    <row r="190" spans="1:12" s="8" customFormat="1" ht="13.5">
      <c r="A190" s="82"/>
      <c r="B190" s="29"/>
      <c r="C190" s="33"/>
      <c r="D190" s="29"/>
      <c r="E190" s="29"/>
      <c r="F190" s="9"/>
      <c r="G190" s="97"/>
      <c r="H190" s="97"/>
      <c r="I190" s="97"/>
      <c r="J190" s="97"/>
      <c r="K190" s="97"/>
      <c r="L190" s="7"/>
    </row>
    <row r="191" spans="1:12" s="8" customFormat="1" ht="13.5">
      <c r="A191" s="82"/>
      <c r="B191" s="29"/>
      <c r="C191" s="33"/>
      <c r="D191" s="29"/>
      <c r="E191" s="29"/>
      <c r="F191" s="9"/>
      <c r="G191" s="97"/>
      <c r="H191" s="97"/>
      <c r="I191" s="97"/>
      <c r="J191" s="97"/>
      <c r="K191" s="97"/>
      <c r="L191" s="7"/>
    </row>
    <row r="192" spans="1:12" s="8" customFormat="1" ht="13.5">
      <c r="A192" s="82"/>
      <c r="B192" s="29"/>
      <c r="C192" s="33"/>
      <c r="D192" s="29"/>
      <c r="E192" s="29"/>
      <c r="F192" s="9"/>
      <c r="G192" s="97"/>
      <c r="H192" s="97"/>
      <c r="I192" s="97"/>
      <c r="J192" s="97"/>
      <c r="K192" s="97"/>
      <c r="L192" s="7"/>
    </row>
    <row r="193" spans="1:12" s="8" customFormat="1" ht="13.5">
      <c r="A193" s="82"/>
      <c r="B193" s="29"/>
      <c r="C193" s="33"/>
      <c r="D193" s="29"/>
      <c r="E193" s="29"/>
      <c r="F193" s="9"/>
      <c r="G193" s="97"/>
      <c r="H193" s="97"/>
      <c r="I193" s="97"/>
      <c r="J193" s="97"/>
      <c r="K193" s="97"/>
      <c r="L193" s="7"/>
    </row>
    <row r="194" spans="1:12" s="8" customFormat="1" ht="13.5">
      <c r="A194" s="82"/>
      <c r="B194" s="29"/>
      <c r="C194" s="33"/>
      <c r="D194" s="29"/>
      <c r="E194" s="29"/>
      <c r="F194" s="9"/>
      <c r="G194" s="97"/>
      <c r="H194" s="97"/>
      <c r="I194" s="97"/>
      <c r="J194" s="97"/>
      <c r="K194" s="97"/>
      <c r="L194" s="7"/>
    </row>
    <row r="195" spans="1:12" s="8" customFormat="1" ht="13.5">
      <c r="A195" s="82"/>
      <c r="B195" s="29"/>
      <c r="C195" s="33"/>
      <c r="D195" s="29"/>
      <c r="E195" s="29"/>
      <c r="F195" s="9"/>
      <c r="G195" s="97"/>
      <c r="H195" s="97"/>
      <c r="I195" s="97"/>
      <c r="J195" s="97"/>
      <c r="K195" s="97"/>
      <c r="L195" s="7"/>
    </row>
    <row r="196" spans="1:12" s="8" customFormat="1" ht="13.5">
      <c r="A196" s="82"/>
      <c r="B196" s="29"/>
      <c r="C196" s="33"/>
      <c r="D196" s="29"/>
      <c r="E196" s="29"/>
      <c r="F196" s="9"/>
      <c r="G196" s="97"/>
      <c r="H196" s="97"/>
      <c r="I196" s="97"/>
      <c r="J196" s="97"/>
      <c r="K196" s="97"/>
      <c r="L196" s="7"/>
    </row>
    <row r="197" spans="1:12" s="8" customFormat="1" ht="13.5">
      <c r="A197" s="82"/>
      <c r="B197" s="29"/>
      <c r="C197" s="33"/>
      <c r="D197" s="29"/>
      <c r="E197" s="29"/>
      <c r="F197" s="9"/>
      <c r="G197" s="97"/>
      <c r="H197" s="97"/>
      <c r="I197" s="97"/>
      <c r="J197" s="97"/>
      <c r="K197" s="97"/>
      <c r="L197" s="7"/>
    </row>
    <row r="198" spans="1:12" s="8" customFormat="1" ht="13.5">
      <c r="A198" s="82"/>
      <c r="B198" s="29"/>
      <c r="C198" s="33"/>
      <c r="D198" s="29"/>
      <c r="E198" s="29"/>
      <c r="F198" s="9"/>
      <c r="G198" s="97"/>
      <c r="H198" s="97"/>
      <c r="I198" s="97"/>
      <c r="J198" s="97"/>
      <c r="K198" s="97"/>
      <c r="L198" s="7"/>
    </row>
    <row r="199" spans="1:12" s="8" customFormat="1" ht="13.5">
      <c r="A199" s="82"/>
      <c r="B199" s="29"/>
      <c r="C199" s="33"/>
      <c r="D199" s="29"/>
      <c r="E199" s="29"/>
      <c r="F199" s="9"/>
      <c r="G199" s="97"/>
      <c r="H199" s="97"/>
      <c r="I199" s="97"/>
      <c r="J199" s="97"/>
      <c r="K199" s="97"/>
      <c r="L199" s="7"/>
    </row>
    <row r="200" spans="1:12" s="8" customFormat="1" ht="13.5">
      <c r="A200" s="82"/>
      <c r="B200" s="29"/>
      <c r="C200" s="33"/>
      <c r="D200" s="29"/>
      <c r="E200" s="29"/>
      <c r="F200" s="9"/>
      <c r="G200" s="97"/>
      <c r="H200" s="97"/>
      <c r="I200" s="97"/>
      <c r="J200" s="97"/>
      <c r="K200" s="97"/>
      <c r="L200" s="7"/>
    </row>
    <row r="201" spans="1:12" s="8" customFormat="1" ht="13.5">
      <c r="A201" s="82"/>
      <c r="B201" s="29"/>
      <c r="C201" s="33"/>
      <c r="D201" s="29"/>
      <c r="E201" s="29"/>
      <c r="F201" s="9"/>
      <c r="G201" s="97"/>
      <c r="H201" s="97"/>
      <c r="I201" s="97"/>
      <c r="J201" s="97"/>
      <c r="K201" s="97"/>
      <c r="L201" s="7"/>
    </row>
    <row r="202" spans="1:12" s="8" customFormat="1" ht="13.5">
      <c r="A202" s="82"/>
      <c r="B202" s="29"/>
      <c r="C202" s="33"/>
      <c r="D202" s="29"/>
      <c r="E202" s="29"/>
      <c r="F202" s="9"/>
      <c r="G202" s="97"/>
      <c r="H202" s="97"/>
      <c r="I202" s="97"/>
      <c r="J202" s="97"/>
      <c r="K202" s="97"/>
      <c r="L202" s="7"/>
    </row>
    <row r="203" spans="1:12" s="8" customFormat="1" ht="13.5">
      <c r="A203" s="82"/>
      <c r="B203" s="29"/>
      <c r="C203" s="33"/>
      <c r="D203" s="29"/>
      <c r="E203" s="29"/>
      <c r="F203" s="9"/>
      <c r="G203" s="97"/>
      <c r="H203" s="97"/>
      <c r="I203" s="97"/>
      <c r="J203" s="97"/>
      <c r="K203" s="97"/>
      <c r="L203" s="7"/>
    </row>
    <row r="204" spans="1:12" s="8" customFormat="1" ht="13.5">
      <c r="A204" s="82"/>
      <c r="B204" s="29"/>
      <c r="C204" s="33"/>
      <c r="D204" s="29"/>
      <c r="E204" s="29"/>
      <c r="F204" s="9"/>
      <c r="G204" s="97"/>
      <c r="H204" s="97"/>
      <c r="I204" s="97"/>
      <c r="J204" s="97"/>
      <c r="K204" s="97"/>
      <c r="L204" s="7"/>
    </row>
    <row r="205" spans="1:12" s="8" customFormat="1" ht="13.5">
      <c r="A205" s="82"/>
      <c r="B205" s="29"/>
      <c r="C205" s="33"/>
      <c r="D205" s="29"/>
      <c r="E205" s="29"/>
      <c r="F205" s="9"/>
      <c r="G205" s="97"/>
      <c r="H205" s="97"/>
      <c r="I205" s="97"/>
      <c r="J205" s="97"/>
      <c r="K205" s="97"/>
      <c r="L205" s="7"/>
    </row>
    <row r="206" spans="1:12" s="8" customFormat="1" ht="13.5">
      <c r="A206" s="82"/>
      <c r="B206" s="29"/>
      <c r="C206" s="33"/>
      <c r="D206" s="29"/>
      <c r="E206" s="29"/>
      <c r="F206" s="9"/>
      <c r="G206" s="97"/>
      <c r="H206" s="97"/>
      <c r="I206" s="97"/>
      <c r="J206" s="97"/>
      <c r="K206" s="97"/>
      <c r="L206" s="7"/>
    </row>
    <row r="207" spans="1:12" s="8" customFormat="1" ht="13.5">
      <c r="A207" s="82"/>
      <c r="B207" s="29"/>
      <c r="C207" s="33"/>
      <c r="D207" s="29"/>
      <c r="E207" s="29"/>
      <c r="F207" s="9"/>
      <c r="G207" s="97"/>
      <c r="H207" s="97"/>
      <c r="I207" s="97"/>
      <c r="J207" s="97"/>
      <c r="K207" s="97"/>
      <c r="L207" s="7"/>
    </row>
    <row r="208" spans="1:12" s="8" customFormat="1" ht="13.5">
      <c r="A208" s="82"/>
      <c r="B208" s="29"/>
      <c r="C208" s="33"/>
      <c r="D208" s="29"/>
      <c r="E208" s="29"/>
      <c r="F208" s="9"/>
      <c r="G208" s="97"/>
      <c r="H208" s="97"/>
      <c r="I208" s="97"/>
      <c r="J208" s="97"/>
      <c r="K208" s="97"/>
      <c r="L208" s="7"/>
    </row>
    <row r="209" spans="1:12" s="8" customFormat="1" ht="13.5">
      <c r="A209" s="82"/>
      <c r="B209" s="29"/>
      <c r="C209" s="33"/>
      <c r="D209" s="29"/>
      <c r="E209" s="29"/>
      <c r="F209" s="9"/>
      <c r="G209" s="97"/>
      <c r="H209" s="97"/>
      <c r="I209" s="97"/>
      <c r="J209" s="97"/>
      <c r="K209" s="97"/>
      <c r="L209" s="7"/>
    </row>
    <row r="210" spans="1:12" s="8" customFormat="1" ht="13.5">
      <c r="A210" s="82"/>
      <c r="B210" s="29"/>
      <c r="C210" s="33"/>
      <c r="D210" s="29"/>
      <c r="E210" s="29"/>
      <c r="F210" s="9"/>
      <c r="G210" s="97"/>
      <c r="H210" s="97"/>
      <c r="I210" s="97"/>
      <c r="J210" s="97"/>
      <c r="K210" s="97"/>
      <c r="L210" s="7"/>
    </row>
    <row r="211" spans="1:12" ht="13.5"/>
    <row r="212" spans="1:12" ht="13.5"/>
    <row r="213" spans="1:12" ht="13.5"/>
    <row r="214" spans="1:12" ht="13.5"/>
    <row r="215" spans="1:12" ht="13.5"/>
    <row r="216" spans="1:12" s="82" customFormat="1" ht="13.5">
      <c r="B216" s="29"/>
      <c r="C216" s="33"/>
      <c r="D216" s="29"/>
      <c r="E216" s="29"/>
      <c r="F216" s="49"/>
      <c r="G216" s="48"/>
      <c r="H216" s="48"/>
      <c r="I216" s="48"/>
      <c r="J216" s="48"/>
      <c r="K216" s="48"/>
      <c r="L216" s="50"/>
    </row>
  </sheetData>
  <sheetProtection password="E10D" sheet="1" objects="1" scenarios="1"/>
  <mergeCells count="18">
    <mergeCell ref="F92:H92"/>
    <mergeCell ref="B19:D19"/>
    <mergeCell ref="C22:D22"/>
    <mergeCell ref="B23:D23"/>
    <mergeCell ref="B24:D24"/>
    <mergeCell ref="C26:E26"/>
    <mergeCell ref="C71:E71"/>
    <mergeCell ref="C81:E81"/>
    <mergeCell ref="A84:E84"/>
    <mergeCell ref="C87:E87"/>
    <mergeCell ref="C89:E89"/>
    <mergeCell ref="C92:E92"/>
    <mergeCell ref="B18:D18"/>
    <mergeCell ref="A4:E4"/>
    <mergeCell ref="B11:D11"/>
    <mergeCell ref="F11:I11"/>
    <mergeCell ref="B14:D14"/>
    <mergeCell ref="B17:D17"/>
  </mergeCells>
  <printOptions horizontalCentered="1"/>
  <pageMargins left="0.59055118110236227" right="0.59055118110236227" top="0.74803149606299213" bottom="0.98425196850393704" header="0" footer="0.55118110236220474"/>
  <pageSetup paperSize="9" fitToHeight="0" orientation="portrait" r:id="rId1"/>
  <headerFooter scaleWithDoc="0">
    <oddFooter>&amp;C&amp;"Century Gothic,Uobičajeno"&amp;8&amp;P&amp;R&amp;12&amp;G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view="pageBreakPreview" topLeftCell="A25" zoomScale="90" zoomScaleNormal="100" zoomScaleSheetLayoutView="90" workbookViewId="0">
      <selection activeCell="D12" sqref="D12"/>
    </sheetView>
  </sheetViews>
  <sheetFormatPr defaultRowHeight="15"/>
  <cols>
    <col min="1" max="1" width="5.42578125" style="116" customWidth="1"/>
    <col min="2" max="2" width="51.85546875" style="111" customWidth="1"/>
    <col min="3" max="3" width="9.28515625" style="111" bestFit="1" customWidth="1"/>
    <col min="4" max="4" width="11.5703125" style="111" customWidth="1"/>
    <col min="5" max="5" width="10.140625" style="111" bestFit="1" customWidth="1"/>
    <col min="6" max="6" width="9.140625" style="116"/>
    <col min="7" max="7" width="12.85546875" style="116" customWidth="1"/>
    <col min="8" max="16384" width="9.140625" style="104"/>
  </cols>
  <sheetData>
    <row r="1" spans="1:5" ht="16.5" thickTop="1" thickBot="1">
      <c r="A1" s="121"/>
      <c r="B1" s="149" t="s">
        <v>52</v>
      </c>
      <c r="C1" s="150" t="s">
        <v>53</v>
      </c>
      <c r="D1" s="151" t="s">
        <v>54</v>
      </c>
      <c r="E1" s="152" t="s">
        <v>55</v>
      </c>
    </row>
    <row r="2" spans="1:5" ht="15.75" thickTop="1">
      <c r="B2" s="117" t="s">
        <v>23</v>
      </c>
      <c r="C2" s="118"/>
      <c r="D2" s="193"/>
      <c r="E2" s="118"/>
    </row>
    <row r="3" spans="1:5">
      <c r="A3" s="88"/>
      <c r="B3" s="110"/>
      <c r="C3" s="118"/>
      <c r="D3" s="193"/>
      <c r="E3" s="118"/>
    </row>
    <row r="4" spans="1:5">
      <c r="A4" s="88"/>
      <c r="B4" s="73" t="s">
        <v>81</v>
      </c>
      <c r="C4" s="118"/>
      <c r="D4" s="193"/>
      <c r="E4" s="118"/>
    </row>
    <row r="5" spans="1:5" ht="189">
      <c r="A5" s="88">
        <v>1</v>
      </c>
      <c r="B5" s="77" t="s">
        <v>106</v>
      </c>
      <c r="C5" s="147"/>
      <c r="D5" s="194"/>
      <c r="E5" s="147"/>
    </row>
    <row r="6" spans="1:5">
      <c r="A6" s="88" t="s">
        <v>129</v>
      </c>
      <c r="B6" s="75" t="s">
        <v>101</v>
      </c>
      <c r="C6" s="146">
        <v>1</v>
      </c>
      <c r="D6" s="194"/>
      <c r="E6" s="146">
        <f>SUM(C6*D6)</f>
        <v>0</v>
      </c>
    </row>
    <row r="7" spans="1:5">
      <c r="A7" s="88" t="s">
        <v>130</v>
      </c>
      <c r="B7" s="75" t="s">
        <v>101</v>
      </c>
      <c r="C7" s="146">
        <v>1</v>
      </c>
      <c r="D7" s="194"/>
      <c r="E7" s="146">
        <f>SUM(C7*D7)</f>
        <v>0</v>
      </c>
    </row>
    <row r="8" spans="1:5">
      <c r="A8" s="88"/>
      <c r="B8" s="106" t="s">
        <v>83</v>
      </c>
      <c r="C8" s="147"/>
      <c r="D8" s="194"/>
      <c r="E8" s="147"/>
    </row>
    <row r="9" spans="1:5" ht="54">
      <c r="A9" s="88">
        <v>2</v>
      </c>
      <c r="B9" s="80" t="s">
        <v>133</v>
      </c>
      <c r="C9" s="147"/>
      <c r="D9" s="194"/>
      <c r="E9" s="147"/>
    </row>
    <row r="10" spans="1:5">
      <c r="A10" s="88"/>
      <c r="B10" s="80" t="s">
        <v>84</v>
      </c>
      <c r="C10" s="147"/>
      <c r="D10" s="194"/>
      <c r="E10" s="147"/>
    </row>
    <row r="11" spans="1:5" ht="27">
      <c r="A11" s="88"/>
      <c r="B11" s="80" t="s">
        <v>85</v>
      </c>
      <c r="C11" s="147"/>
      <c r="D11" s="194"/>
      <c r="E11" s="147"/>
    </row>
    <row r="12" spans="1:5" ht="27">
      <c r="A12" s="88"/>
      <c r="B12" s="80" t="s">
        <v>87</v>
      </c>
      <c r="C12" s="147"/>
      <c r="D12" s="194"/>
      <c r="E12" s="147"/>
    </row>
    <row r="13" spans="1:5" ht="27">
      <c r="A13" s="88"/>
      <c r="B13" s="80" t="s">
        <v>86</v>
      </c>
      <c r="C13" s="147"/>
      <c r="D13" s="194"/>
      <c r="E13" s="147"/>
    </row>
    <row r="14" spans="1:5" ht="67.5">
      <c r="A14" s="88"/>
      <c r="B14" s="80" t="s">
        <v>95</v>
      </c>
      <c r="C14" s="147"/>
      <c r="D14" s="194"/>
      <c r="E14" s="147"/>
    </row>
    <row r="15" spans="1:5" ht="40.5">
      <c r="A15" s="88"/>
      <c r="B15" s="80" t="s">
        <v>88</v>
      </c>
      <c r="C15" s="147"/>
      <c r="D15" s="194"/>
      <c r="E15" s="147"/>
    </row>
    <row r="16" spans="1:5" ht="54">
      <c r="A16" s="88"/>
      <c r="B16" s="80" t="s">
        <v>89</v>
      </c>
      <c r="C16" s="147"/>
      <c r="D16" s="194"/>
      <c r="E16" s="147"/>
    </row>
    <row r="17" spans="1:5" ht="40.5">
      <c r="A17" s="88"/>
      <c r="B17" s="80" t="s">
        <v>90</v>
      </c>
      <c r="C17" s="147"/>
      <c r="D17" s="194"/>
      <c r="E17" s="147"/>
    </row>
    <row r="18" spans="1:5" ht="108">
      <c r="A18" s="88"/>
      <c r="B18" s="79" t="s">
        <v>91</v>
      </c>
      <c r="C18" s="147"/>
      <c r="D18" s="194"/>
      <c r="E18" s="147"/>
    </row>
    <row r="19" spans="1:5">
      <c r="A19" s="88"/>
      <c r="B19" s="114" t="s">
        <v>71</v>
      </c>
      <c r="C19" s="119">
        <v>6</v>
      </c>
      <c r="D19" s="195"/>
      <c r="E19" s="120">
        <f>C19*D19</f>
        <v>0</v>
      </c>
    </row>
    <row r="20" spans="1:5">
      <c r="A20" s="88"/>
      <c r="B20" s="115"/>
      <c r="C20" s="148"/>
      <c r="D20" s="196"/>
      <c r="E20" s="148"/>
    </row>
    <row r="21" spans="1:5">
      <c r="A21" s="88"/>
      <c r="B21" s="106" t="s">
        <v>100</v>
      </c>
      <c r="C21" s="148"/>
      <c r="D21" s="196"/>
      <c r="E21" s="148"/>
    </row>
    <row r="22" spans="1:5" ht="27">
      <c r="A22" s="88">
        <v>3</v>
      </c>
      <c r="B22" s="80" t="s">
        <v>92</v>
      </c>
      <c r="C22" s="148"/>
      <c r="D22" s="196"/>
      <c r="E22" s="148"/>
    </row>
    <row r="23" spans="1:5">
      <c r="A23" s="88"/>
      <c r="B23" s="80" t="s">
        <v>107</v>
      </c>
      <c r="C23" s="148"/>
      <c r="D23" s="196"/>
      <c r="E23" s="148"/>
    </row>
    <row r="24" spans="1:5" ht="27">
      <c r="A24" s="88"/>
      <c r="B24" s="80" t="s">
        <v>93</v>
      </c>
      <c r="C24" s="148"/>
      <c r="D24" s="196"/>
      <c r="E24" s="148"/>
    </row>
    <row r="25" spans="1:5" ht="27">
      <c r="A25" s="88"/>
      <c r="B25" s="80" t="s">
        <v>94</v>
      </c>
      <c r="C25" s="148"/>
      <c r="D25" s="196"/>
      <c r="E25" s="148"/>
    </row>
    <row r="26" spans="1:5" ht="54">
      <c r="A26" s="88"/>
      <c r="B26" s="80" t="s">
        <v>96</v>
      </c>
      <c r="C26" s="148"/>
      <c r="D26" s="196"/>
      <c r="E26" s="148"/>
    </row>
    <row r="27" spans="1:5" ht="27">
      <c r="A27" s="88"/>
      <c r="B27" s="80" t="s">
        <v>38</v>
      </c>
      <c r="C27" s="148"/>
      <c r="D27" s="196"/>
      <c r="E27" s="148"/>
    </row>
    <row r="28" spans="1:5" ht="40.5">
      <c r="A28" s="88"/>
      <c r="B28" s="80" t="s">
        <v>97</v>
      </c>
      <c r="C28" s="148"/>
      <c r="D28" s="196"/>
      <c r="E28" s="148"/>
    </row>
    <row r="29" spans="1:5" ht="94.5">
      <c r="A29" s="88"/>
      <c r="B29" s="80" t="s">
        <v>98</v>
      </c>
      <c r="C29" s="148"/>
      <c r="D29" s="196"/>
      <c r="E29" s="148"/>
    </row>
    <row r="30" spans="1:5">
      <c r="A30" s="88"/>
      <c r="B30" s="80" t="s">
        <v>99</v>
      </c>
      <c r="C30" s="119">
        <v>8</v>
      </c>
      <c r="D30" s="195"/>
      <c r="E30" s="120">
        <f>C30*D30</f>
        <v>0</v>
      </c>
    </row>
    <row r="31" spans="1:5">
      <c r="A31" s="88"/>
      <c r="B31" s="80"/>
      <c r="C31" s="119"/>
      <c r="D31" s="195"/>
      <c r="E31" s="120"/>
    </row>
    <row r="32" spans="1:5">
      <c r="A32" s="88"/>
      <c r="B32" s="80"/>
      <c r="C32" s="119"/>
      <c r="D32" s="195"/>
      <c r="E32" s="120"/>
    </row>
    <row r="33" spans="1:5" ht="15.75" thickBot="1">
      <c r="A33" s="88"/>
      <c r="B33" s="80"/>
      <c r="C33" s="112"/>
      <c r="D33" s="197"/>
      <c r="E33" s="113"/>
    </row>
    <row r="34" spans="1:5" ht="15.75" thickBot="1">
      <c r="A34" s="122"/>
      <c r="B34" s="123" t="s">
        <v>102</v>
      </c>
      <c r="C34" s="124"/>
      <c r="D34" s="125"/>
      <c r="E34" s="126">
        <f>SUM(E2:E33)</f>
        <v>0</v>
      </c>
    </row>
    <row r="35" spans="1:5">
      <c r="A35" s="88"/>
      <c r="B35" s="80"/>
      <c r="C35" s="112"/>
      <c r="D35" s="113"/>
      <c r="E35" s="113"/>
    </row>
    <row r="36" spans="1:5" ht="15.75" thickBot="1">
      <c r="A36" s="88"/>
      <c r="B36" s="80"/>
      <c r="C36" s="112"/>
      <c r="D36" s="113"/>
      <c r="E36" s="113"/>
    </row>
    <row r="37" spans="1:5" ht="16.5" thickTop="1" thickBot="1">
      <c r="A37" s="173" t="s">
        <v>4</v>
      </c>
      <c r="B37" s="174"/>
      <c r="C37" s="174"/>
      <c r="D37" s="174"/>
      <c r="E37" s="175"/>
    </row>
    <row r="38" spans="1:5" ht="15.75" thickTop="1">
      <c r="A38" s="90"/>
      <c r="B38" s="38"/>
      <c r="C38" s="70"/>
      <c r="D38" s="71"/>
      <c r="E38" s="33"/>
    </row>
    <row r="39" spans="1:5">
      <c r="A39" s="89"/>
      <c r="B39" s="22"/>
      <c r="C39" s="23"/>
      <c r="D39" s="23"/>
      <c r="E39" s="23"/>
    </row>
    <row r="40" spans="1:5">
      <c r="A40" s="87"/>
      <c r="B40" s="20" t="str">
        <f>B34</f>
        <v>UKUPNO OBORINSKA ODVODNJA</v>
      </c>
      <c r="C40" s="153">
        <f>E34</f>
        <v>0</v>
      </c>
      <c r="D40" s="153"/>
      <c r="E40" s="153"/>
    </row>
    <row r="41" spans="1:5">
      <c r="A41" s="90"/>
      <c r="B41" s="38"/>
      <c r="C41" s="70"/>
      <c r="D41" s="71"/>
      <c r="E41" s="33"/>
    </row>
    <row r="42" spans="1:5" ht="15.75" thickBot="1">
      <c r="A42" s="90"/>
      <c r="B42" s="38"/>
      <c r="C42" s="70"/>
      <c r="D42" s="71"/>
      <c r="E42" s="33"/>
    </row>
    <row r="43" spans="1:5" ht="16.5" thickTop="1" thickBot="1">
      <c r="A43" s="100"/>
      <c r="B43" s="102" t="s">
        <v>2</v>
      </c>
      <c r="C43" s="172">
        <f>C40</f>
        <v>0</v>
      </c>
      <c r="D43" s="172"/>
      <c r="E43" s="172"/>
    </row>
    <row r="44" spans="1:5" ht="15.75" thickTop="1">
      <c r="A44" s="88"/>
      <c r="B44" s="80"/>
      <c r="C44" s="112"/>
      <c r="D44" s="113"/>
      <c r="E44" s="113"/>
    </row>
    <row r="45" spans="1:5">
      <c r="A45" s="88"/>
      <c r="B45" s="80"/>
      <c r="C45" s="112"/>
      <c r="D45" s="113"/>
      <c r="E45" s="113"/>
    </row>
    <row r="46" spans="1:5">
      <c r="A46" s="88"/>
      <c r="B46" s="80"/>
      <c r="C46" s="112"/>
      <c r="D46" s="113"/>
      <c r="E46" s="113"/>
    </row>
    <row r="47" spans="1:5">
      <c r="A47" s="88"/>
      <c r="B47" s="80"/>
      <c r="C47" s="112"/>
      <c r="D47" s="113"/>
      <c r="E47" s="113"/>
    </row>
    <row r="48" spans="1:5">
      <c r="A48" s="88"/>
      <c r="B48" s="80"/>
      <c r="C48" s="112"/>
      <c r="D48" s="113"/>
      <c r="E48" s="113"/>
    </row>
    <row r="49" spans="1:5">
      <c r="A49" s="88"/>
      <c r="B49" s="80"/>
      <c r="C49" s="74"/>
      <c r="D49" s="76"/>
      <c r="E49" s="74"/>
    </row>
    <row r="50" spans="1:5">
      <c r="B50" s="105"/>
      <c r="C50" s="112"/>
      <c r="D50" s="113"/>
      <c r="E50" s="113"/>
    </row>
  </sheetData>
  <sheetProtection password="E10D" sheet="1" objects="1" scenarios="1"/>
  <mergeCells count="3">
    <mergeCell ref="A37:E37"/>
    <mergeCell ref="C40:E40"/>
    <mergeCell ref="C43:E43"/>
  </mergeCells>
  <pageMargins left="0.7" right="0.7" top="0.75" bottom="0.75" header="0.3" footer="0.3"/>
  <pageSetup paperSize="9" fitToHeight="0" orientation="portrait" r:id="rId1"/>
  <rowBreaks count="1" manualBreakCount="1">
    <brk id="1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8"/>
  <sheetViews>
    <sheetView showGridLines="0" view="pageBreakPreview" topLeftCell="A74" zoomScaleNormal="100" zoomScaleSheetLayoutView="100" workbookViewId="0">
      <selection activeCell="C89" sqref="C89"/>
    </sheetView>
  </sheetViews>
  <sheetFormatPr defaultColWidth="9.140625" defaultRowHeight="409.6" customHeight="1"/>
  <cols>
    <col min="1" max="1" width="3.85546875" style="82" customWidth="1"/>
    <col min="2" max="2" width="51.85546875" style="29" customWidth="1"/>
    <col min="3" max="3" width="9.7109375" style="33" bestFit="1" customWidth="1"/>
    <col min="4" max="4" width="11.5703125" style="29" bestFit="1" customWidth="1"/>
    <col min="5" max="5" width="11.42578125" style="29" customWidth="1"/>
    <col min="6" max="6" width="21.140625" style="49" customWidth="1"/>
    <col min="7" max="7" width="9.140625" style="48" customWidth="1"/>
    <col min="8" max="8" width="9.140625" style="48"/>
    <col min="9" max="9" width="11" style="48" customWidth="1"/>
    <col min="10" max="10" width="12.85546875" style="48" customWidth="1"/>
    <col min="11" max="11" width="9.140625" style="48"/>
    <col min="12" max="12" width="9.140625" style="50"/>
    <col min="13" max="16384" width="9.140625" style="47"/>
  </cols>
  <sheetData>
    <row r="1" spans="1:12" s="1" customFormat="1" ht="12" customHeight="1">
      <c r="A1" s="81"/>
      <c r="B1" s="56"/>
      <c r="C1" s="34"/>
      <c r="D1" s="66"/>
      <c r="E1" s="67"/>
      <c r="F1" s="3"/>
      <c r="G1" s="2"/>
      <c r="H1" s="2"/>
      <c r="I1" s="2"/>
      <c r="J1" s="2"/>
      <c r="K1" s="2"/>
      <c r="L1" s="4"/>
    </row>
    <row r="2" spans="1:12" s="1" customFormat="1" ht="12" customHeight="1">
      <c r="A2" s="82"/>
      <c r="B2" s="57"/>
      <c r="C2" s="57"/>
      <c r="D2" s="57"/>
      <c r="E2" s="57"/>
      <c r="F2" s="3"/>
      <c r="G2" s="2"/>
      <c r="H2" s="2"/>
      <c r="I2" s="2"/>
      <c r="J2" s="2"/>
      <c r="K2" s="2"/>
      <c r="L2" s="4"/>
    </row>
    <row r="3" spans="1:12" s="1" customFormat="1" ht="12" customHeight="1">
      <c r="A3" s="81"/>
      <c r="B3" s="56"/>
      <c r="C3" s="34"/>
      <c r="D3" s="56"/>
      <c r="E3" s="66"/>
      <c r="F3" s="3"/>
      <c r="G3" s="2"/>
      <c r="H3" s="2"/>
      <c r="I3" s="2"/>
      <c r="J3" s="2"/>
      <c r="K3" s="2"/>
      <c r="L3" s="4"/>
    </row>
    <row r="4" spans="1:12" s="8" customFormat="1" ht="27.75" customHeight="1">
      <c r="A4" s="154" t="s">
        <v>9</v>
      </c>
      <c r="B4" s="154"/>
      <c r="C4" s="154"/>
      <c r="D4" s="154"/>
      <c r="E4" s="154"/>
      <c r="F4" s="5"/>
      <c r="G4" s="97"/>
      <c r="H4" s="97"/>
      <c r="I4" s="97"/>
      <c r="J4" s="97"/>
      <c r="K4" s="97"/>
      <c r="L4" s="7"/>
    </row>
    <row r="5" spans="1:12" s="8" customFormat="1" ht="27.75" customHeight="1">
      <c r="A5" s="83"/>
      <c r="B5" s="58"/>
      <c r="C5" s="58"/>
      <c r="D5" s="58"/>
      <c r="E5" s="58"/>
      <c r="F5" s="5"/>
      <c r="G5" s="97"/>
      <c r="H5" s="97"/>
      <c r="I5" s="97"/>
      <c r="J5" s="97"/>
      <c r="K5" s="97"/>
      <c r="L5" s="7"/>
    </row>
    <row r="6" spans="1:12" s="8" customFormat="1" ht="27.75" customHeight="1">
      <c r="A6" s="83"/>
      <c r="B6" s="58"/>
      <c r="C6" s="58"/>
      <c r="D6" s="58"/>
      <c r="E6" s="58"/>
      <c r="F6" s="5"/>
      <c r="G6" s="97"/>
      <c r="H6" s="97"/>
      <c r="I6" s="97"/>
      <c r="J6" s="97"/>
      <c r="K6" s="97"/>
      <c r="L6" s="7"/>
    </row>
    <row r="7" spans="1:12" s="8" customFormat="1" ht="27.75" customHeight="1">
      <c r="A7" s="83"/>
      <c r="B7" s="58"/>
      <c r="C7" s="58"/>
      <c r="D7" s="58"/>
      <c r="E7" s="58"/>
      <c r="F7" s="5"/>
      <c r="G7" s="97"/>
      <c r="H7" s="97"/>
      <c r="I7" s="97"/>
      <c r="J7" s="97"/>
      <c r="K7" s="97"/>
      <c r="L7" s="7"/>
    </row>
    <row r="8" spans="1:12" s="8" customFormat="1" ht="13.5">
      <c r="A8" s="83"/>
      <c r="B8" s="58"/>
      <c r="C8" s="58"/>
      <c r="D8" s="58"/>
      <c r="E8" s="58"/>
      <c r="F8" s="9"/>
      <c r="G8" s="97"/>
      <c r="H8" s="97"/>
      <c r="I8" s="97"/>
      <c r="J8" s="97"/>
      <c r="K8" s="97"/>
      <c r="L8" s="7"/>
    </row>
    <row r="9" spans="1:12" s="8" customFormat="1" ht="18" customHeight="1">
      <c r="A9" s="84"/>
      <c r="B9" s="59"/>
      <c r="C9" s="59"/>
      <c r="D9" s="59"/>
      <c r="E9" s="59"/>
      <c r="F9" s="9"/>
      <c r="G9" s="97"/>
      <c r="H9" s="97"/>
      <c r="I9" s="97"/>
      <c r="J9" s="97"/>
      <c r="K9" s="97"/>
      <c r="L9" s="7"/>
    </row>
    <row r="10" spans="1:12" s="8" customFormat="1" ht="15.75" customHeight="1">
      <c r="A10" s="81"/>
      <c r="B10" s="60" t="s">
        <v>11</v>
      </c>
      <c r="C10" s="60"/>
      <c r="D10" s="60"/>
      <c r="E10" s="96"/>
      <c r="F10" s="9"/>
      <c r="G10" s="97"/>
      <c r="H10" s="97"/>
      <c r="I10" s="97"/>
      <c r="J10" s="97"/>
      <c r="K10" s="97"/>
      <c r="L10" s="7"/>
    </row>
    <row r="11" spans="1:12" s="8" customFormat="1" ht="13.5">
      <c r="A11" s="85"/>
      <c r="B11" s="155"/>
      <c r="C11" s="156"/>
      <c r="D11" s="157"/>
      <c r="E11" s="68"/>
      <c r="F11" s="179"/>
      <c r="G11" s="179"/>
      <c r="H11" s="179"/>
      <c r="I11" s="179"/>
      <c r="J11" s="97"/>
      <c r="K11" s="97"/>
      <c r="L11" s="7"/>
    </row>
    <row r="12" spans="1:12" s="8" customFormat="1" ht="13.5">
      <c r="A12" s="85"/>
      <c r="B12" s="61"/>
      <c r="C12" s="61"/>
      <c r="D12" s="61"/>
      <c r="E12" s="68"/>
      <c r="F12" s="9"/>
      <c r="G12" s="97"/>
      <c r="H12" s="97"/>
      <c r="I12" s="97"/>
      <c r="J12" s="97"/>
      <c r="K12" s="97"/>
      <c r="L12" s="7"/>
    </row>
    <row r="13" spans="1:12" s="8" customFormat="1" ht="13.5">
      <c r="A13" s="81"/>
      <c r="B13" s="60" t="s">
        <v>7</v>
      </c>
      <c r="C13" s="60"/>
      <c r="D13" s="60"/>
      <c r="E13" s="65"/>
      <c r="F13" s="9"/>
      <c r="G13" s="97"/>
      <c r="H13" s="97"/>
      <c r="I13" s="97"/>
      <c r="J13" s="97"/>
      <c r="K13" s="97"/>
      <c r="L13" s="7"/>
    </row>
    <row r="14" spans="1:12" s="8" customFormat="1" ht="33" customHeight="1">
      <c r="A14" s="85"/>
      <c r="B14" s="155" t="s">
        <v>35</v>
      </c>
      <c r="C14" s="156"/>
      <c r="D14" s="157"/>
      <c r="E14" s="65"/>
      <c r="F14" s="9"/>
      <c r="G14" s="97"/>
      <c r="H14" s="97"/>
      <c r="I14" s="97"/>
      <c r="J14" s="97"/>
      <c r="K14" s="97"/>
      <c r="L14" s="7"/>
    </row>
    <row r="15" spans="1:12" s="8" customFormat="1" ht="15" customHeight="1">
      <c r="A15" s="85"/>
      <c r="B15" s="62"/>
      <c r="C15" s="38"/>
      <c r="D15" s="69"/>
      <c r="E15" s="65"/>
      <c r="F15" s="9"/>
      <c r="G15" s="97"/>
      <c r="H15" s="97"/>
      <c r="I15" s="97"/>
      <c r="J15" s="97"/>
      <c r="K15" s="97"/>
      <c r="L15" s="7"/>
    </row>
    <row r="16" spans="1:12" s="8" customFormat="1" ht="13.5">
      <c r="A16" s="81"/>
      <c r="B16" s="60" t="s">
        <v>1</v>
      </c>
      <c r="C16" s="60"/>
      <c r="D16" s="60"/>
      <c r="E16" s="21"/>
      <c r="F16" s="9"/>
      <c r="G16" s="97"/>
      <c r="H16" s="97"/>
      <c r="I16" s="97"/>
      <c r="J16" s="97"/>
      <c r="K16" s="97"/>
      <c r="L16" s="7"/>
    </row>
    <row r="17" spans="1:12" s="8" customFormat="1" ht="13.5">
      <c r="A17" s="81"/>
      <c r="B17" s="166" t="s">
        <v>35</v>
      </c>
      <c r="C17" s="167"/>
      <c r="D17" s="168"/>
      <c r="E17" s="21"/>
      <c r="F17" s="9"/>
      <c r="G17" s="97"/>
      <c r="H17" s="97"/>
      <c r="I17" s="97"/>
      <c r="J17" s="97"/>
      <c r="K17" s="97"/>
      <c r="L17" s="7"/>
    </row>
    <row r="18" spans="1:12" s="8" customFormat="1" ht="13.5">
      <c r="A18" s="81"/>
      <c r="B18" s="169" t="s">
        <v>13</v>
      </c>
      <c r="C18" s="170"/>
      <c r="D18" s="171"/>
      <c r="E18" s="21"/>
      <c r="F18" s="9"/>
      <c r="G18" s="97"/>
      <c r="H18" s="97"/>
      <c r="I18" s="97"/>
      <c r="J18" s="97"/>
      <c r="K18" s="97"/>
      <c r="L18" s="7"/>
    </row>
    <row r="19" spans="1:12" s="8" customFormat="1" ht="13.5">
      <c r="A19" s="81"/>
      <c r="B19" s="162" t="s">
        <v>14</v>
      </c>
      <c r="C19" s="163"/>
      <c r="D19" s="164"/>
      <c r="E19" s="21"/>
      <c r="F19" s="9"/>
      <c r="G19" s="97"/>
      <c r="H19" s="97"/>
      <c r="I19" s="97"/>
      <c r="J19" s="97"/>
      <c r="K19" s="97"/>
      <c r="L19" s="7"/>
    </row>
    <row r="20" spans="1:12" s="8" customFormat="1" ht="13.5">
      <c r="A20" s="81"/>
      <c r="B20" s="63"/>
      <c r="C20" s="63"/>
      <c r="D20" s="63"/>
      <c r="E20" s="21"/>
      <c r="F20" s="9"/>
      <c r="G20" s="97"/>
      <c r="H20" s="97"/>
      <c r="I20" s="97"/>
      <c r="J20" s="97"/>
      <c r="K20" s="97"/>
      <c r="L20" s="7"/>
    </row>
    <row r="21" spans="1:12" s="8" customFormat="1" ht="13.5">
      <c r="A21" s="81"/>
      <c r="B21" s="60" t="s">
        <v>0</v>
      </c>
      <c r="C21" s="60" t="s">
        <v>3</v>
      </c>
      <c r="D21" s="60"/>
      <c r="E21" s="60"/>
      <c r="F21" s="9"/>
      <c r="G21" s="97"/>
      <c r="H21" s="97"/>
      <c r="I21" s="97"/>
      <c r="J21" s="97"/>
      <c r="K21" s="97"/>
      <c r="L21" s="7"/>
    </row>
    <row r="22" spans="1:12" s="8" customFormat="1" ht="16.5" customHeight="1">
      <c r="A22" s="81"/>
      <c r="B22" s="51" t="s">
        <v>36</v>
      </c>
      <c r="C22" s="158" t="s">
        <v>12</v>
      </c>
      <c r="D22" s="158"/>
      <c r="E22" s="60"/>
      <c r="F22" s="9"/>
      <c r="G22" s="97"/>
      <c r="H22" s="97"/>
      <c r="I22" s="97"/>
      <c r="J22" s="97"/>
      <c r="K22" s="97"/>
      <c r="L22" s="7"/>
    </row>
    <row r="23" spans="1:12" s="8" customFormat="1" ht="13.5">
      <c r="A23" s="81"/>
      <c r="B23" s="159" t="str">
        <f>B18</f>
        <v>Novalja</v>
      </c>
      <c r="C23" s="160"/>
      <c r="D23" s="161"/>
      <c r="E23" s="21"/>
      <c r="F23" s="9"/>
      <c r="G23" s="97"/>
      <c r="H23" s="97"/>
      <c r="I23" s="97"/>
      <c r="J23" s="97"/>
      <c r="K23" s="97"/>
      <c r="L23" s="7"/>
    </row>
    <row r="24" spans="1:12" s="8" customFormat="1" ht="13.5">
      <c r="A24" s="81"/>
      <c r="B24" s="162" t="str">
        <f>B19</f>
        <v>53291 Novalja</v>
      </c>
      <c r="C24" s="163"/>
      <c r="D24" s="164"/>
      <c r="E24" s="21"/>
      <c r="F24" s="9"/>
      <c r="G24" s="97"/>
      <c r="H24" s="97"/>
      <c r="I24" s="97"/>
      <c r="J24" s="97"/>
      <c r="K24" s="97"/>
      <c r="L24" s="7"/>
    </row>
    <row r="25" spans="1:12" s="8" customFormat="1" ht="13.5">
      <c r="A25" s="81"/>
      <c r="B25" s="63"/>
      <c r="C25" s="63"/>
      <c r="D25" s="63"/>
      <c r="E25" s="21"/>
      <c r="F25" s="9"/>
      <c r="G25" s="97"/>
      <c r="H25" s="97"/>
      <c r="I25" s="97"/>
      <c r="J25" s="97"/>
      <c r="K25" s="97"/>
      <c r="L25" s="7"/>
    </row>
    <row r="26" spans="1:12" s="12" customFormat="1" ht="13.5">
      <c r="A26" s="81"/>
      <c r="B26" s="64"/>
      <c r="C26" s="165"/>
      <c r="D26" s="165"/>
      <c r="E26" s="165"/>
      <c r="F26" s="9"/>
      <c r="G26" s="10"/>
      <c r="H26" s="10"/>
      <c r="I26" s="10"/>
      <c r="J26" s="10"/>
      <c r="K26" s="10"/>
      <c r="L26" s="11"/>
    </row>
    <row r="27" spans="1:12" s="12" customFormat="1" ht="13.5">
      <c r="A27" s="81"/>
      <c r="B27" s="64"/>
      <c r="C27" s="96"/>
      <c r="D27" s="96"/>
      <c r="E27" s="96"/>
      <c r="F27" s="9"/>
      <c r="G27" s="10"/>
      <c r="H27" s="10"/>
      <c r="I27" s="10"/>
      <c r="J27" s="10"/>
      <c r="K27" s="10"/>
      <c r="L27" s="11"/>
    </row>
    <row r="28" spans="1:12" s="12" customFormat="1" ht="13.5">
      <c r="A28" s="81"/>
      <c r="B28" s="64"/>
      <c r="C28" s="96"/>
      <c r="D28" s="96"/>
      <c r="E28" s="96"/>
      <c r="F28" s="9"/>
      <c r="G28" s="10"/>
      <c r="H28" s="10"/>
      <c r="I28" s="10"/>
      <c r="J28" s="10"/>
      <c r="K28" s="10"/>
      <c r="L28" s="11"/>
    </row>
    <row r="29" spans="1:12" s="12" customFormat="1" ht="13.5">
      <c r="A29" s="81"/>
      <c r="B29" s="64"/>
      <c r="C29" s="96"/>
      <c r="D29" s="96"/>
      <c r="E29" s="96"/>
      <c r="F29" s="9"/>
      <c r="G29" s="10"/>
      <c r="H29" s="10"/>
      <c r="I29" s="10"/>
      <c r="J29" s="10"/>
      <c r="K29" s="10"/>
      <c r="L29" s="11"/>
    </row>
    <row r="30" spans="1:12" s="12" customFormat="1" ht="13.5">
      <c r="A30" s="81"/>
      <c r="B30" s="64"/>
      <c r="C30" s="96"/>
      <c r="D30" s="96"/>
      <c r="E30" s="96"/>
      <c r="F30" s="9"/>
      <c r="G30" s="10"/>
      <c r="H30" s="10"/>
      <c r="I30" s="10"/>
      <c r="J30" s="10"/>
      <c r="K30" s="10"/>
      <c r="L30" s="11"/>
    </row>
    <row r="31" spans="1:12" s="12" customFormat="1" ht="13.5">
      <c r="A31" s="81"/>
      <c r="B31" s="64"/>
      <c r="C31" s="96"/>
      <c r="D31" s="96"/>
      <c r="E31" s="96"/>
      <c r="F31" s="9"/>
      <c r="G31" s="10"/>
      <c r="H31" s="10"/>
      <c r="I31" s="10"/>
      <c r="J31" s="10"/>
      <c r="K31" s="10"/>
      <c r="L31" s="11"/>
    </row>
    <row r="32" spans="1:12" s="12" customFormat="1" ht="13.5">
      <c r="A32" s="81"/>
      <c r="B32" s="64"/>
      <c r="C32" s="96"/>
      <c r="D32" s="96"/>
      <c r="E32" s="96"/>
      <c r="F32" s="9"/>
      <c r="G32" s="10"/>
      <c r="H32" s="10"/>
      <c r="I32" s="10"/>
      <c r="J32" s="10"/>
      <c r="K32" s="10"/>
      <c r="L32" s="11"/>
    </row>
    <row r="33" spans="1:12" s="12" customFormat="1" ht="13.5">
      <c r="A33" s="81"/>
      <c r="B33" s="64"/>
      <c r="C33" s="96"/>
      <c r="D33" s="96"/>
      <c r="E33" s="96"/>
      <c r="F33" s="9"/>
      <c r="G33" s="10"/>
      <c r="H33" s="10"/>
      <c r="I33" s="10"/>
      <c r="J33" s="10"/>
      <c r="K33" s="10"/>
      <c r="L33" s="11"/>
    </row>
    <row r="34" spans="1:12" s="12" customFormat="1" ht="13.5">
      <c r="A34" s="81"/>
      <c r="B34" s="64"/>
      <c r="C34" s="96"/>
      <c r="D34" s="96"/>
      <c r="E34" s="96"/>
      <c r="F34" s="9"/>
      <c r="G34" s="10"/>
      <c r="H34" s="10"/>
      <c r="I34" s="10"/>
      <c r="J34" s="10"/>
      <c r="K34" s="10"/>
      <c r="L34" s="11"/>
    </row>
    <row r="35" spans="1:12" s="12" customFormat="1" ht="13.5">
      <c r="A35" s="81"/>
      <c r="B35" s="64"/>
      <c r="C35" s="96"/>
      <c r="D35" s="96"/>
      <c r="E35" s="96"/>
      <c r="F35" s="9"/>
      <c r="G35" s="10"/>
      <c r="H35" s="10"/>
      <c r="I35" s="10"/>
      <c r="J35" s="10"/>
      <c r="K35" s="10"/>
      <c r="L35" s="11"/>
    </row>
    <row r="36" spans="1:12" s="12" customFormat="1" ht="13.5">
      <c r="A36" s="81"/>
      <c r="B36" s="64"/>
      <c r="C36" s="96"/>
      <c r="D36" s="96"/>
      <c r="E36" s="96"/>
      <c r="F36" s="9"/>
      <c r="G36" s="10"/>
      <c r="H36" s="10"/>
      <c r="I36" s="10"/>
      <c r="J36" s="10"/>
      <c r="K36" s="10"/>
      <c r="L36" s="11"/>
    </row>
    <row r="37" spans="1:12" s="12" customFormat="1" ht="13.5">
      <c r="A37" s="81"/>
      <c r="B37" s="64"/>
      <c r="C37" s="96"/>
      <c r="D37" s="96"/>
      <c r="E37" s="96"/>
      <c r="F37" s="9"/>
      <c r="G37" s="10"/>
      <c r="H37" s="10"/>
      <c r="I37" s="10"/>
      <c r="J37" s="10"/>
      <c r="K37" s="10"/>
      <c r="L37" s="11"/>
    </row>
    <row r="38" spans="1:12" s="12" customFormat="1" ht="13.5">
      <c r="A38" s="81"/>
      <c r="B38" s="64"/>
      <c r="C38" s="96"/>
      <c r="D38" s="96"/>
      <c r="E38" s="96"/>
      <c r="F38" s="9"/>
      <c r="G38" s="10"/>
      <c r="H38" s="10"/>
      <c r="I38" s="10"/>
      <c r="J38" s="10"/>
      <c r="K38" s="10"/>
      <c r="L38" s="11"/>
    </row>
    <row r="39" spans="1:12" s="12" customFormat="1" ht="13.5">
      <c r="A39" s="81"/>
      <c r="B39" s="64"/>
      <c r="C39" s="96"/>
      <c r="D39" s="96"/>
      <c r="E39" s="96"/>
      <c r="F39" s="9"/>
      <c r="G39" s="10"/>
      <c r="H39" s="10"/>
      <c r="I39" s="10"/>
      <c r="J39" s="10"/>
      <c r="K39" s="10"/>
      <c r="L39" s="11"/>
    </row>
    <row r="40" spans="1:12" s="12" customFormat="1" ht="13.5">
      <c r="A40" s="81"/>
      <c r="B40" s="64"/>
      <c r="C40" s="96"/>
      <c r="D40" s="96"/>
      <c r="E40" s="96"/>
      <c r="F40" s="9"/>
      <c r="G40" s="10"/>
      <c r="H40" s="10"/>
      <c r="I40" s="10"/>
      <c r="J40" s="10"/>
      <c r="K40" s="10"/>
      <c r="L40" s="11"/>
    </row>
    <row r="41" spans="1:12" s="12" customFormat="1" ht="13.5">
      <c r="A41" s="81"/>
      <c r="B41" s="64"/>
      <c r="C41" s="96"/>
      <c r="D41" s="96"/>
      <c r="E41" s="96"/>
      <c r="F41" s="9"/>
      <c r="G41" s="10"/>
      <c r="H41" s="10"/>
      <c r="I41" s="10"/>
      <c r="J41" s="10"/>
      <c r="K41" s="10"/>
      <c r="L41" s="11"/>
    </row>
    <row r="42" spans="1:12" s="12" customFormat="1" ht="13.5">
      <c r="A42" s="81"/>
      <c r="B42" s="64"/>
      <c r="C42" s="96"/>
      <c r="D42" s="96"/>
      <c r="E42" s="96"/>
      <c r="F42" s="9"/>
      <c r="G42" s="10"/>
      <c r="H42" s="10"/>
      <c r="I42" s="10"/>
      <c r="J42" s="10"/>
      <c r="K42" s="10"/>
      <c r="L42" s="11"/>
    </row>
    <row r="43" spans="1:12" s="12" customFormat="1" ht="13.5">
      <c r="A43" s="81"/>
      <c r="B43" s="64"/>
      <c r="C43" s="96"/>
      <c r="D43" s="96"/>
      <c r="E43" s="96"/>
      <c r="F43" s="9"/>
      <c r="G43" s="10"/>
      <c r="H43" s="10"/>
      <c r="I43" s="10"/>
      <c r="J43" s="10"/>
      <c r="K43" s="10"/>
      <c r="L43" s="11"/>
    </row>
    <row r="44" spans="1:12" s="8" customFormat="1" ht="13.5">
      <c r="A44" s="81"/>
      <c r="B44" s="25"/>
      <c r="C44" s="96"/>
      <c r="D44" s="21"/>
      <c r="E44" s="25"/>
      <c r="F44" s="9"/>
      <c r="G44" s="97"/>
      <c r="H44" s="97"/>
      <c r="I44" s="97"/>
      <c r="J44" s="97"/>
      <c r="K44" s="97"/>
      <c r="L44" s="7"/>
    </row>
    <row r="45" spans="1:12" s="8" customFormat="1" ht="13.5">
      <c r="A45" s="81"/>
      <c r="B45" s="25"/>
      <c r="C45" s="96"/>
      <c r="D45" s="21"/>
      <c r="E45" s="25"/>
      <c r="F45" s="9"/>
      <c r="G45" s="97"/>
      <c r="H45" s="97"/>
      <c r="I45" s="97"/>
      <c r="J45" s="97"/>
      <c r="K45" s="97"/>
      <c r="L45" s="7"/>
    </row>
    <row r="46" spans="1:12" s="29" customFormat="1" ht="9.75" customHeight="1">
      <c r="A46" s="86"/>
      <c r="B46" s="25"/>
      <c r="C46" s="96"/>
      <c r="D46" s="21"/>
      <c r="E46" s="25"/>
      <c r="F46" s="27"/>
      <c r="G46" s="26"/>
      <c r="H46" s="26"/>
      <c r="I46" s="26"/>
      <c r="J46" s="26"/>
      <c r="K46" s="26"/>
      <c r="L46" s="28"/>
    </row>
    <row r="47" spans="1:12" s="16" customFormat="1" ht="13.5">
      <c r="A47" s="88"/>
      <c r="B47" s="75"/>
      <c r="C47" s="74"/>
      <c r="D47" s="76"/>
      <c r="E47" s="74"/>
      <c r="F47" s="14"/>
      <c r="G47" s="13"/>
      <c r="H47" s="13"/>
      <c r="I47" s="13"/>
      <c r="J47" s="13"/>
      <c r="K47" s="13"/>
      <c r="L47" s="15"/>
    </row>
    <row r="48" spans="1:12" s="16" customFormat="1" ht="13.5">
      <c r="A48" s="88"/>
      <c r="B48" s="75"/>
      <c r="C48" s="74"/>
      <c r="D48" s="76"/>
      <c r="E48" s="74"/>
      <c r="F48" s="14"/>
      <c r="G48" s="13"/>
      <c r="H48" s="13"/>
      <c r="I48" s="13"/>
      <c r="J48" s="13"/>
      <c r="K48" s="13"/>
      <c r="L48" s="15"/>
    </row>
    <row r="49" spans="1:12" s="16" customFormat="1" ht="15" customHeight="1">
      <c r="A49" s="87" t="s">
        <v>15</v>
      </c>
      <c r="B49" s="24" t="s">
        <v>18</v>
      </c>
      <c r="C49" s="52" t="s">
        <v>6</v>
      </c>
      <c r="D49" s="24" t="s">
        <v>10</v>
      </c>
      <c r="E49" s="24" t="s">
        <v>8</v>
      </c>
      <c r="F49" s="14"/>
      <c r="G49" s="13"/>
      <c r="H49" s="13"/>
      <c r="I49" s="13"/>
      <c r="J49" s="13"/>
      <c r="K49" s="13"/>
      <c r="L49" s="15"/>
    </row>
    <row r="50" spans="1:12" s="16" customFormat="1" ht="15" customHeight="1">
      <c r="A50" s="88"/>
      <c r="B50" s="30"/>
      <c r="C50" s="19"/>
      <c r="D50" s="187"/>
      <c r="E50" s="31"/>
      <c r="F50" s="14"/>
      <c r="G50" s="13"/>
      <c r="H50" s="13"/>
      <c r="I50" s="13"/>
      <c r="J50" s="13"/>
      <c r="K50" s="13"/>
      <c r="L50" s="15"/>
    </row>
    <row r="51" spans="1:12" s="16" customFormat="1" ht="81">
      <c r="A51" s="88">
        <v>1</v>
      </c>
      <c r="B51" s="79" t="s">
        <v>37</v>
      </c>
      <c r="C51" s="19"/>
      <c r="D51" s="187"/>
      <c r="E51" s="31"/>
      <c r="F51" s="14"/>
      <c r="G51" s="13"/>
      <c r="H51" s="13"/>
      <c r="I51" s="13"/>
      <c r="J51" s="13"/>
      <c r="K51" s="13"/>
      <c r="L51" s="15"/>
    </row>
    <row r="52" spans="1:12" s="16" customFormat="1" ht="15.75">
      <c r="A52" s="88"/>
      <c r="B52" s="75" t="s">
        <v>22</v>
      </c>
      <c r="C52" s="74">
        <v>700</v>
      </c>
      <c r="D52" s="188"/>
      <c r="E52" s="74">
        <f>ROUND(C52*D52,2)</f>
        <v>0</v>
      </c>
      <c r="F52" s="14"/>
      <c r="G52" s="13"/>
      <c r="H52" s="13"/>
      <c r="I52" s="13"/>
      <c r="J52" s="13"/>
      <c r="K52" s="13"/>
      <c r="L52" s="15"/>
    </row>
    <row r="53" spans="1:12" s="16" customFormat="1" ht="13.5">
      <c r="A53" s="88"/>
      <c r="B53" s="75"/>
      <c r="C53" s="74"/>
      <c r="D53" s="188"/>
      <c r="E53" s="74"/>
      <c r="F53" s="14"/>
      <c r="G53" s="13"/>
      <c r="H53" s="13"/>
      <c r="I53" s="13"/>
      <c r="J53" s="13"/>
      <c r="K53" s="13"/>
      <c r="L53" s="15"/>
    </row>
    <row r="54" spans="1:12" s="16" customFormat="1" ht="81">
      <c r="A54" s="88">
        <v>2</v>
      </c>
      <c r="B54" s="77" t="s">
        <v>108</v>
      </c>
      <c r="C54" s="74"/>
      <c r="D54" s="188"/>
      <c r="E54" s="74"/>
      <c r="F54" s="14"/>
      <c r="G54" s="13"/>
      <c r="H54" s="13"/>
      <c r="I54" s="13"/>
      <c r="J54" s="13"/>
      <c r="K54" s="13"/>
      <c r="L54" s="15"/>
    </row>
    <row r="55" spans="1:12" s="16" customFormat="1" ht="15.75">
      <c r="A55" s="88"/>
      <c r="B55" s="75" t="s">
        <v>21</v>
      </c>
      <c r="C55" s="74">
        <v>100</v>
      </c>
      <c r="D55" s="188"/>
      <c r="E55" s="74">
        <f>ROUND(C55*D55,2)</f>
        <v>0</v>
      </c>
      <c r="F55" s="14"/>
      <c r="G55" s="13"/>
      <c r="H55" s="13"/>
      <c r="I55" s="13"/>
      <c r="J55" s="13"/>
      <c r="K55" s="13"/>
      <c r="L55" s="15"/>
    </row>
    <row r="56" spans="1:12" s="16" customFormat="1" ht="13.5">
      <c r="A56" s="88"/>
      <c r="B56" s="75"/>
      <c r="C56" s="74"/>
      <c r="D56" s="188"/>
      <c r="E56" s="74"/>
      <c r="F56" s="14"/>
      <c r="G56" s="13"/>
      <c r="H56" s="13"/>
      <c r="I56" s="13"/>
      <c r="J56" s="13"/>
      <c r="K56" s="13"/>
      <c r="L56" s="15"/>
    </row>
    <row r="57" spans="1:12" s="16" customFormat="1" ht="81">
      <c r="A57" s="88">
        <v>3</v>
      </c>
      <c r="B57" s="77" t="s">
        <v>137</v>
      </c>
      <c r="C57" s="74"/>
      <c r="D57" s="188"/>
      <c r="E57" s="74"/>
      <c r="F57" s="14"/>
      <c r="G57" s="13"/>
      <c r="H57" s="13"/>
      <c r="I57" s="13"/>
      <c r="J57" s="13"/>
      <c r="K57" s="13"/>
      <c r="L57" s="15"/>
    </row>
    <row r="58" spans="1:12" s="16" customFormat="1" ht="15.75">
      <c r="A58" s="88"/>
      <c r="B58" s="75" t="s">
        <v>22</v>
      </c>
      <c r="C58" s="74">
        <v>700</v>
      </c>
      <c r="D58" s="188"/>
      <c r="E58" s="74">
        <f>ROUND(C58*D58,2)</f>
        <v>0</v>
      </c>
      <c r="F58" s="14"/>
      <c r="G58" s="13"/>
      <c r="H58" s="13"/>
      <c r="I58" s="13"/>
      <c r="J58" s="13"/>
      <c r="K58" s="13"/>
      <c r="L58" s="15"/>
    </row>
    <row r="59" spans="1:12" s="16" customFormat="1" ht="13.5">
      <c r="A59" s="88"/>
      <c r="B59" s="75"/>
      <c r="C59" s="74"/>
      <c r="D59" s="188"/>
      <c r="E59" s="74"/>
      <c r="F59" s="14"/>
      <c r="G59" s="13"/>
      <c r="H59" s="13"/>
      <c r="I59" s="13"/>
      <c r="J59" s="13"/>
      <c r="K59" s="13"/>
      <c r="L59" s="15"/>
    </row>
    <row r="60" spans="1:12" s="16" customFormat="1" ht="108">
      <c r="A60" s="88">
        <v>4</v>
      </c>
      <c r="B60" s="77" t="s">
        <v>109</v>
      </c>
      <c r="C60" s="74"/>
      <c r="D60" s="188"/>
      <c r="E60" s="74"/>
      <c r="F60" s="14"/>
      <c r="G60" s="13"/>
      <c r="H60" s="13"/>
      <c r="I60" s="13"/>
      <c r="J60" s="13"/>
      <c r="K60" s="13"/>
      <c r="L60" s="15"/>
    </row>
    <row r="61" spans="1:12" s="16" customFormat="1" ht="15.75">
      <c r="A61" s="88"/>
      <c r="B61" s="75" t="s">
        <v>19</v>
      </c>
      <c r="C61" s="74">
        <v>700</v>
      </c>
      <c r="D61" s="188"/>
      <c r="E61" s="74">
        <f>ROUND(C61*D61,2)</f>
        <v>0</v>
      </c>
      <c r="F61" s="14"/>
      <c r="G61" s="13"/>
      <c r="H61" s="13"/>
      <c r="I61" s="13"/>
      <c r="J61" s="13"/>
      <c r="K61" s="13"/>
      <c r="L61" s="15"/>
    </row>
    <row r="62" spans="1:12" s="16" customFormat="1" ht="13.5">
      <c r="A62" s="88"/>
      <c r="B62" s="75"/>
      <c r="C62" s="74"/>
      <c r="D62" s="188"/>
      <c r="E62" s="74"/>
      <c r="F62" s="14"/>
      <c r="G62" s="13"/>
      <c r="H62" s="13"/>
      <c r="I62" s="13"/>
      <c r="J62" s="13"/>
      <c r="K62" s="13"/>
      <c r="L62" s="15"/>
    </row>
    <row r="63" spans="1:12" s="16" customFormat="1" ht="121.5">
      <c r="A63" s="88">
        <v>5</v>
      </c>
      <c r="B63" s="77" t="s">
        <v>39</v>
      </c>
      <c r="C63" s="74"/>
      <c r="D63" s="188"/>
      <c r="E63" s="74"/>
      <c r="F63" s="14"/>
      <c r="G63" s="13"/>
      <c r="H63" s="13"/>
      <c r="I63" s="13"/>
      <c r="J63" s="13"/>
      <c r="K63" s="13"/>
      <c r="L63" s="15"/>
    </row>
    <row r="64" spans="1:12" s="16" customFormat="1" ht="13.5">
      <c r="A64" s="88"/>
      <c r="B64" s="77" t="s">
        <v>40</v>
      </c>
      <c r="C64" s="74"/>
      <c r="D64" s="188"/>
      <c r="E64" s="74"/>
      <c r="F64" s="14"/>
      <c r="G64" s="13"/>
      <c r="H64" s="13"/>
      <c r="I64" s="13"/>
      <c r="J64" s="13"/>
      <c r="K64" s="13"/>
      <c r="L64" s="15"/>
    </row>
    <row r="65" spans="1:12" s="16" customFormat="1" ht="15.75">
      <c r="A65" s="88"/>
      <c r="B65" s="75" t="s">
        <v>41</v>
      </c>
      <c r="C65" s="74">
        <v>50</v>
      </c>
      <c r="D65" s="188"/>
      <c r="E65" s="74">
        <f>ROUND(C65*D65,2)</f>
        <v>0</v>
      </c>
      <c r="F65" s="14"/>
      <c r="G65" s="13"/>
      <c r="H65" s="13"/>
      <c r="I65" s="13"/>
      <c r="J65" s="13"/>
      <c r="K65" s="13"/>
      <c r="L65" s="15"/>
    </row>
    <row r="66" spans="1:12" s="16" customFormat="1" ht="15.75">
      <c r="A66" s="88"/>
      <c r="B66" s="75" t="s">
        <v>42</v>
      </c>
      <c r="C66" s="74">
        <v>650</v>
      </c>
      <c r="D66" s="188"/>
      <c r="E66" s="74">
        <f>ROUND(C66*D66,2)</f>
        <v>0</v>
      </c>
      <c r="F66" s="14"/>
      <c r="G66" s="13"/>
      <c r="H66" s="13"/>
      <c r="I66" s="13"/>
      <c r="J66" s="13"/>
      <c r="K66" s="13"/>
      <c r="L66" s="15"/>
    </row>
    <row r="67" spans="1:12" s="16" customFormat="1" ht="13.5">
      <c r="A67" s="88"/>
      <c r="B67" s="75"/>
      <c r="C67" s="74"/>
      <c r="D67" s="188"/>
      <c r="E67" s="74"/>
      <c r="F67" s="14"/>
      <c r="G67" s="13"/>
      <c r="H67" s="13"/>
      <c r="I67" s="13"/>
      <c r="J67" s="13"/>
      <c r="K67" s="13"/>
      <c r="L67" s="15"/>
    </row>
    <row r="68" spans="1:12" s="16" customFormat="1" ht="81">
      <c r="A68" s="88">
        <v>6</v>
      </c>
      <c r="B68" s="77" t="s">
        <v>31</v>
      </c>
      <c r="C68" s="74"/>
      <c r="D68" s="188"/>
      <c r="E68" s="74"/>
      <c r="F68" s="14"/>
      <c r="G68" s="13"/>
      <c r="H68" s="13"/>
      <c r="I68" s="13"/>
      <c r="J68" s="13"/>
      <c r="K68" s="13"/>
      <c r="L68" s="15"/>
    </row>
    <row r="69" spans="1:12" s="16" customFormat="1" ht="13.5">
      <c r="A69" s="88"/>
      <c r="B69" s="75" t="s">
        <v>32</v>
      </c>
      <c r="C69" s="74">
        <v>10</v>
      </c>
      <c r="D69" s="188"/>
      <c r="E69" s="74">
        <f>ROUND(C69*D69,2)</f>
        <v>0</v>
      </c>
      <c r="F69" s="14"/>
      <c r="G69" s="13"/>
      <c r="H69" s="13"/>
      <c r="I69" s="13"/>
      <c r="J69" s="13"/>
      <c r="K69" s="13"/>
      <c r="L69" s="15"/>
    </row>
    <row r="70" spans="1:12" s="16" customFormat="1" ht="13.5">
      <c r="A70" s="88"/>
      <c r="B70" s="75" t="s">
        <v>33</v>
      </c>
      <c r="C70" s="74">
        <v>10</v>
      </c>
      <c r="D70" s="188"/>
      <c r="E70" s="74">
        <f>ROUND(C70*D70,2)</f>
        <v>0</v>
      </c>
      <c r="F70" s="14"/>
      <c r="G70" s="13"/>
      <c r="H70" s="13"/>
      <c r="I70" s="13"/>
      <c r="J70" s="13"/>
      <c r="K70" s="13"/>
      <c r="L70" s="15"/>
    </row>
    <row r="71" spans="1:12" s="16" customFormat="1" ht="13.5">
      <c r="A71" s="88"/>
      <c r="B71" s="75" t="s">
        <v>43</v>
      </c>
      <c r="C71" s="74">
        <v>10</v>
      </c>
      <c r="D71" s="188"/>
      <c r="E71" s="74">
        <f>ROUND(C71*D71,2)</f>
        <v>0</v>
      </c>
      <c r="F71" s="14"/>
      <c r="G71" s="13"/>
      <c r="H71" s="13"/>
      <c r="I71" s="13"/>
      <c r="J71" s="13"/>
      <c r="K71" s="13"/>
      <c r="L71" s="15"/>
    </row>
    <row r="72" spans="1:12" s="16" customFormat="1" ht="13.5">
      <c r="A72" s="88"/>
      <c r="B72" s="75"/>
      <c r="C72" s="74"/>
      <c r="D72" s="188"/>
      <c r="E72" s="74"/>
      <c r="F72" s="14"/>
      <c r="G72" s="13"/>
      <c r="H72" s="13"/>
      <c r="I72" s="13"/>
      <c r="J72" s="13"/>
      <c r="K72" s="13"/>
      <c r="L72" s="15"/>
    </row>
    <row r="73" spans="1:12" s="16" customFormat="1" ht="27">
      <c r="A73" s="88">
        <v>7</v>
      </c>
      <c r="B73" s="77" t="s">
        <v>44</v>
      </c>
      <c r="C73" s="74"/>
      <c r="D73" s="188"/>
      <c r="E73" s="74"/>
      <c r="F73" s="14"/>
      <c r="G73" s="13"/>
      <c r="H73" s="13"/>
      <c r="I73" s="13"/>
      <c r="J73" s="13"/>
      <c r="K73" s="13"/>
      <c r="L73" s="15"/>
    </row>
    <row r="74" spans="1:12" s="16" customFormat="1" ht="15.75">
      <c r="A74" s="88"/>
      <c r="B74" s="75" t="s">
        <v>22</v>
      </c>
      <c r="C74" s="74">
        <v>15</v>
      </c>
      <c r="D74" s="188"/>
      <c r="E74" s="74">
        <f>ROUND(C74*D74,2)</f>
        <v>0</v>
      </c>
      <c r="F74" s="14"/>
      <c r="G74" s="13"/>
      <c r="H74" s="13"/>
      <c r="I74" s="13"/>
      <c r="J74" s="13"/>
      <c r="K74" s="13"/>
      <c r="L74" s="15"/>
    </row>
    <row r="75" spans="1:12" s="16" customFormat="1" ht="13.5">
      <c r="A75" s="88"/>
      <c r="B75" s="75"/>
      <c r="C75" s="74"/>
      <c r="D75" s="188"/>
      <c r="E75" s="74"/>
      <c r="F75" s="14"/>
      <c r="G75" s="13"/>
      <c r="H75" s="13"/>
      <c r="I75" s="13"/>
      <c r="J75" s="13"/>
      <c r="K75" s="13"/>
      <c r="L75" s="15"/>
    </row>
    <row r="76" spans="1:12" s="16" customFormat="1" ht="81">
      <c r="A76" s="88">
        <v>8</v>
      </c>
      <c r="B76" s="143" t="s">
        <v>128</v>
      </c>
      <c r="C76" s="19"/>
      <c r="D76" s="189"/>
      <c r="E76" s="17"/>
      <c r="F76" s="14"/>
      <c r="G76" s="13"/>
      <c r="H76" s="13"/>
      <c r="I76" s="13"/>
      <c r="J76" s="13"/>
      <c r="K76" s="13"/>
      <c r="L76" s="15"/>
    </row>
    <row r="77" spans="1:12" s="16" customFormat="1" ht="13.5">
      <c r="A77" s="88"/>
      <c r="B77" s="144" t="s">
        <v>126</v>
      </c>
      <c r="C77" s="19"/>
      <c r="D77" s="189"/>
      <c r="E77" s="17"/>
      <c r="F77" s="14"/>
      <c r="G77" s="13"/>
      <c r="H77" s="13"/>
      <c r="I77" s="13"/>
      <c r="J77" s="13"/>
      <c r="K77" s="13"/>
      <c r="L77" s="15"/>
    </row>
    <row r="78" spans="1:12" s="16" customFormat="1" ht="13.5">
      <c r="A78" s="88"/>
      <c r="B78" s="18" t="s">
        <v>127</v>
      </c>
      <c r="C78" s="19">
        <v>60</v>
      </c>
      <c r="D78" s="189"/>
      <c r="E78" s="17">
        <f>C78*D78</f>
        <v>0</v>
      </c>
      <c r="F78" s="14"/>
      <c r="G78" s="13"/>
      <c r="H78" s="13"/>
      <c r="I78" s="13"/>
      <c r="J78" s="13"/>
      <c r="K78" s="13"/>
      <c r="L78" s="15"/>
    </row>
    <row r="79" spans="1:12" s="16" customFormat="1" ht="13.5">
      <c r="A79" s="88"/>
      <c r="B79" s="75"/>
      <c r="C79" s="74"/>
      <c r="D79" s="188"/>
      <c r="E79" s="74"/>
      <c r="F79" s="14"/>
      <c r="G79" s="13"/>
      <c r="H79" s="13"/>
      <c r="I79" s="13"/>
      <c r="J79" s="13"/>
      <c r="K79" s="13"/>
      <c r="L79" s="15"/>
    </row>
    <row r="80" spans="1:12" s="16" customFormat="1" ht="13.5">
      <c r="A80" s="88"/>
      <c r="B80" s="75"/>
      <c r="C80" s="74"/>
      <c r="D80" s="188"/>
      <c r="E80" s="74"/>
      <c r="F80" s="14"/>
      <c r="G80" s="13"/>
      <c r="H80" s="13"/>
      <c r="I80" s="13"/>
      <c r="J80" s="13"/>
      <c r="K80" s="13"/>
      <c r="L80" s="15"/>
    </row>
    <row r="81" spans="1:12" s="16" customFormat="1" ht="13.5">
      <c r="A81" s="88"/>
      <c r="B81" s="75"/>
      <c r="C81" s="74"/>
      <c r="D81" s="188"/>
      <c r="E81" s="74"/>
      <c r="F81" s="14"/>
      <c r="G81" s="13"/>
      <c r="H81" s="13"/>
      <c r="I81" s="13"/>
      <c r="J81" s="13"/>
      <c r="K81" s="13"/>
      <c r="L81" s="15"/>
    </row>
    <row r="82" spans="1:12" s="16" customFormat="1" ht="13.5">
      <c r="A82" s="88"/>
      <c r="B82" s="75"/>
      <c r="C82" s="74"/>
      <c r="D82" s="188"/>
      <c r="E82" s="74"/>
      <c r="F82" s="14"/>
      <c r="G82" s="13"/>
      <c r="H82" s="13"/>
      <c r="I82" s="13"/>
      <c r="J82" s="13"/>
      <c r="K82" s="13"/>
      <c r="L82" s="15"/>
    </row>
    <row r="83" spans="1:12" s="16" customFormat="1" ht="13.5">
      <c r="A83" s="87" t="str">
        <f>A49</f>
        <v>I</v>
      </c>
      <c r="B83" s="20" t="str">
        <f>B49</f>
        <v>PRIPREMNI RADOVI</v>
      </c>
      <c r="C83" s="153">
        <f>SUM(E52:E83)</f>
        <v>0</v>
      </c>
      <c r="D83" s="153"/>
      <c r="E83" s="153"/>
      <c r="F83" s="14"/>
      <c r="G83" s="13"/>
      <c r="H83" s="13"/>
      <c r="I83" s="13"/>
      <c r="J83" s="13"/>
      <c r="K83" s="13"/>
      <c r="L83" s="15"/>
    </row>
    <row r="84" spans="1:12" s="16" customFormat="1" ht="13.5">
      <c r="A84" s="88"/>
      <c r="B84" s="75"/>
      <c r="C84" s="74"/>
      <c r="D84" s="76"/>
      <c r="E84" s="74"/>
      <c r="F84" s="14"/>
      <c r="G84" s="13"/>
      <c r="H84" s="13"/>
      <c r="I84" s="13"/>
      <c r="J84" s="13"/>
      <c r="K84" s="13"/>
      <c r="L84" s="15"/>
    </row>
    <row r="85" spans="1:12" s="16" customFormat="1" ht="13.5">
      <c r="A85" s="88"/>
      <c r="B85" s="75"/>
      <c r="C85" s="74"/>
      <c r="D85" s="76"/>
      <c r="E85" s="74"/>
      <c r="F85" s="14"/>
      <c r="G85" s="13"/>
      <c r="H85" s="13"/>
      <c r="I85" s="13"/>
      <c r="J85" s="13"/>
      <c r="K85" s="13"/>
      <c r="L85" s="15"/>
    </row>
    <row r="86" spans="1:12" s="16" customFormat="1" ht="15" customHeight="1">
      <c r="A86" s="89"/>
      <c r="B86" s="22"/>
      <c r="C86" s="23"/>
      <c r="D86" s="23"/>
      <c r="E86" s="23"/>
      <c r="F86" s="14"/>
      <c r="G86" s="13"/>
      <c r="H86" s="13"/>
      <c r="I86" s="13"/>
      <c r="J86" s="13"/>
      <c r="K86" s="13"/>
      <c r="L86" s="15"/>
    </row>
    <row r="87" spans="1:12" s="16" customFormat="1" ht="15" customHeight="1">
      <c r="A87" s="87" t="s">
        <v>16</v>
      </c>
      <c r="B87" s="24" t="s">
        <v>29</v>
      </c>
      <c r="C87" s="52" t="s">
        <v>6</v>
      </c>
      <c r="D87" s="24" t="s">
        <v>10</v>
      </c>
      <c r="E87" s="24" t="s">
        <v>8</v>
      </c>
      <c r="F87" s="14"/>
      <c r="G87" s="13"/>
      <c r="H87" s="13"/>
      <c r="I87" s="13"/>
      <c r="J87" s="13"/>
      <c r="K87" s="13"/>
      <c r="L87" s="15"/>
    </row>
    <row r="88" spans="1:12" s="16" customFormat="1" ht="15" customHeight="1">
      <c r="A88" s="89"/>
      <c r="B88" s="98"/>
      <c r="C88" s="99"/>
      <c r="D88" s="190"/>
      <c r="E88" s="98"/>
      <c r="F88" s="14"/>
      <c r="G88" s="13"/>
      <c r="H88" s="13"/>
      <c r="I88" s="13"/>
      <c r="J88" s="13"/>
      <c r="K88" s="13"/>
      <c r="L88" s="15"/>
    </row>
    <row r="89" spans="1:12" s="16" customFormat="1" ht="175.5">
      <c r="A89" s="88">
        <v>1</v>
      </c>
      <c r="B89" s="77" t="s">
        <v>49</v>
      </c>
      <c r="C89" s="74"/>
      <c r="D89" s="188"/>
      <c r="E89" s="74"/>
      <c r="F89" s="14"/>
      <c r="G89" s="13"/>
      <c r="H89" s="13"/>
      <c r="I89" s="13"/>
      <c r="J89" s="13"/>
      <c r="K89" s="13"/>
      <c r="L89" s="15"/>
    </row>
    <row r="90" spans="1:12" s="16" customFormat="1" ht="15.75">
      <c r="A90" s="88"/>
      <c r="B90" s="75" t="s">
        <v>22</v>
      </c>
      <c r="C90" s="74">
        <v>700</v>
      </c>
      <c r="D90" s="188"/>
      <c r="E90" s="74">
        <f>ROUND(C90*D90,2)</f>
        <v>0</v>
      </c>
      <c r="F90" s="14"/>
      <c r="G90" s="13"/>
      <c r="H90" s="13"/>
      <c r="I90" s="13"/>
      <c r="J90" s="13"/>
      <c r="K90" s="13"/>
      <c r="L90" s="15"/>
    </row>
    <row r="91" spans="1:12" s="16" customFormat="1" ht="15" customHeight="1">
      <c r="A91" s="88"/>
      <c r="B91" s="73"/>
      <c r="C91" s="74"/>
      <c r="D91" s="188"/>
      <c r="E91" s="74"/>
      <c r="F91" s="14"/>
      <c r="G91" s="13"/>
      <c r="H91" s="13"/>
      <c r="I91" s="13"/>
      <c r="J91" s="13"/>
      <c r="K91" s="13"/>
      <c r="L91" s="15"/>
    </row>
    <row r="92" spans="1:12" s="16" customFormat="1" ht="175.5">
      <c r="A92" s="88">
        <v>2</v>
      </c>
      <c r="B92" s="77" t="s">
        <v>138</v>
      </c>
      <c r="C92" s="74"/>
      <c r="D92" s="188"/>
      <c r="E92" s="74"/>
      <c r="F92" s="14"/>
      <c r="G92" s="13"/>
      <c r="H92" s="13"/>
      <c r="I92" s="13"/>
      <c r="J92" s="13"/>
      <c r="K92" s="13"/>
      <c r="L92" s="15"/>
    </row>
    <row r="93" spans="1:12" s="16" customFormat="1" ht="15" customHeight="1">
      <c r="A93" s="88"/>
      <c r="B93" s="75" t="s">
        <v>22</v>
      </c>
      <c r="C93" s="74">
        <v>25</v>
      </c>
      <c r="D93" s="188"/>
      <c r="E93" s="74">
        <f>ROUND(C93*D93,2)</f>
        <v>0</v>
      </c>
      <c r="F93" s="14"/>
      <c r="G93" s="13"/>
      <c r="H93" s="13"/>
      <c r="I93" s="13"/>
      <c r="J93" s="13"/>
      <c r="K93" s="13"/>
      <c r="L93" s="15"/>
    </row>
    <row r="94" spans="1:12" s="16" customFormat="1" ht="15" customHeight="1">
      <c r="A94" s="88"/>
      <c r="B94" s="75"/>
      <c r="C94" s="74"/>
      <c r="D94" s="188"/>
      <c r="E94" s="74"/>
      <c r="F94" s="14"/>
      <c r="G94" s="13"/>
      <c r="H94" s="13"/>
      <c r="I94" s="13"/>
      <c r="J94" s="13"/>
      <c r="K94" s="13"/>
      <c r="L94" s="15"/>
    </row>
    <row r="95" spans="1:12" s="16" customFormat="1" ht="15" customHeight="1">
      <c r="A95" s="88"/>
      <c r="B95" s="32"/>
      <c r="C95" s="32"/>
      <c r="D95" s="191"/>
      <c r="E95" s="32"/>
      <c r="F95" s="14"/>
      <c r="G95" s="13"/>
      <c r="H95" s="13"/>
      <c r="I95" s="13"/>
      <c r="J95" s="13"/>
      <c r="K95" s="13"/>
      <c r="L95" s="15"/>
    </row>
    <row r="96" spans="1:12" s="16" customFormat="1" ht="15" customHeight="1">
      <c r="A96" s="87" t="str">
        <f>A87</f>
        <v>II</v>
      </c>
      <c r="B96" s="20" t="str">
        <f>B87</f>
        <v>ASFALTERSKI RADOVI</v>
      </c>
      <c r="C96" s="153">
        <f>SUM(E90:E94)</f>
        <v>0</v>
      </c>
      <c r="D96" s="153"/>
      <c r="E96" s="153"/>
      <c r="F96" s="14"/>
      <c r="G96" s="13"/>
      <c r="H96" s="13"/>
      <c r="I96" s="13"/>
      <c r="J96" s="13"/>
      <c r="K96" s="13"/>
      <c r="L96" s="15"/>
    </row>
    <row r="97" spans="1:12" s="16" customFormat="1" ht="15" customHeight="1">
      <c r="A97" s="89"/>
      <c r="B97" s="22"/>
      <c r="C97" s="23"/>
      <c r="D97" s="23"/>
      <c r="E97" s="23"/>
      <c r="F97" s="14"/>
      <c r="G97" s="13"/>
      <c r="H97" s="13"/>
      <c r="I97" s="13"/>
      <c r="J97" s="13"/>
      <c r="K97" s="13"/>
      <c r="L97" s="15"/>
    </row>
    <row r="98" spans="1:12" s="16" customFormat="1" ht="15" customHeight="1">
      <c r="A98" s="89"/>
      <c r="B98" s="22"/>
      <c r="C98" s="23"/>
      <c r="D98" s="23"/>
      <c r="E98" s="23"/>
      <c r="F98" s="14"/>
      <c r="G98" s="13"/>
      <c r="H98" s="13"/>
      <c r="I98" s="13"/>
      <c r="J98" s="13"/>
      <c r="K98" s="13"/>
      <c r="L98" s="15"/>
    </row>
    <row r="99" spans="1:12" s="16" customFormat="1" ht="15" customHeight="1">
      <c r="A99" s="89"/>
      <c r="B99" s="22"/>
      <c r="C99" s="23"/>
      <c r="D99" s="23"/>
      <c r="E99" s="23"/>
      <c r="F99" s="14"/>
      <c r="G99" s="13"/>
      <c r="H99" s="13"/>
      <c r="I99" s="13"/>
      <c r="J99" s="13"/>
      <c r="K99" s="13"/>
      <c r="L99" s="15"/>
    </row>
    <row r="100" spans="1:12" s="16" customFormat="1" ht="15" customHeight="1">
      <c r="A100" s="89"/>
      <c r="B100" s="22"/>
      <c r="C100" s="23"/>
      <c r="D100" s="23"/>
      <c r="E100" s="23"/>
      <c r="F100" s="14"/>
      <c r="G100" s="13"/>
      <c r="H100" s="13"/>
      <c r="I100" s="13"/>
      <c r="J100" s="13"/>
      <c r="K100" s="13"/>
      <c r="L100" s="15"/>
    </row>
    <row r="101" spans="1:12" s="16" customFormat="1" ht="15" customHeight="1">
      <c r="A101" s="89"/>
      <c r="B101" s="22"/>
      <c r="C101" s="23"/>
      <c r="D101" s="23"/>
      <c r="E101" s="23"/>
      <c r="F101" s="14"/>
      <c r="G101" s="13"/>
      <c r="H101" s="13"/>
      <c r="I101" s="13"/>
      <c r="J101" s="13"/>
      <c r="K101" s="13"/>
      <c r="L101" s="15"/>
    </row>
    <row r="102" spans="1:12" s="16" customFormat="1" ht="15" customHeight="1">
      <c r="A102" s="89"/>
      <c r="B102" s="22"/>
      <c r="C102" s="23"/>
      <c r="D102" s="23"/>
      <c r="E102" s="23"/>
      <c r="F102" s="14"/>
      <c r="G102" s="13"/>
      <c r="H102" s="13"/>
      <c r="I102" s="13"/>
      <c r="J102" s="13"/>
      <c r="K102" s="13"/>
      <c r="L102" s="15"/>
    </row>
    <row r="103" spans="1:12" s="16" customFormat="1" ht="15" customHeight="1">
      <c r="A103" s="89"/>
      <c r="B103" s="22"/>
      <c r="C103" s="23"/>
      <c r="D103" s="23"/>
      <c r="E103" s="23"/>
      <c r="F103" s="14"/>
      <c r="G103" s="13"/>
      <c r="H103" s="13"/>
      <c r="I103" s="13"/>
      <c r="J103" s="13"/>
      <c r="K103" s="13"/>
      <c r="L103" s="15"/>
    </row>
    <row r="104" spans="1:12" s="16" customFormat="1" ht="15" customHeight="1">
      <c r="A104" s="89"/>
      <c r="B104" s="22"/>
      <c r="C104" s="23"/>
      <c r="D104" s="23"/>
      <c r="E104" s="23"/>
      <c r="F104" s="14"/>
      <c r="G104" s="13"/>
      <c r="H104" s="13"/>
      <c r="I104" s="13"/>
      <c r="J104" s="13"/>
      <c r="K104" s="13"/>
      <c r="L104" s="15"/>
    </row>
    <row r="105" spans="1:12" s="16" customFormat="1" ht="15" customHeight="1" thickBot="1">
      <c r="A105" s="89"/>
      <c r="B105" s="22"/>
      <c r="C105" s="23"/>
      <c r="D105" s="23"/>
      <c r="E105" s="23"/>
      <c r="F105" s="14"/>
      <c r="G105" s="13"/>
      <c r="H105" s="13"/>
      <c r="I105" s="13"/>
      <c r="J105" s="13"/>
      <c r="K105" s="13"/>
      <c r="L105" s="15"/>
    </row>
    <row r="106" spans="1:12" s="37" customFormat="1" ht="18" customHeight="1" thickTop="1" thickBot="1">
      <c r="A106" s="173" t="s">
        <v>4</v>
      </c>
      <c r="B106" s="174"/>
      <c r="C106" s="174"/>
      <c r="D106" s="174"/>
      <c r="E106" s="175"/>
      <c r="F106" s="5"/>
      <c r="G106" s="35"/>
      <c r="H106" s="35"/>
      <c r="I106" s="35"/>
      <c r="J106" s="35"/>
      <c r="K106" s="35"/>
      <c r="L106" s="36"/>
    </row>
    <row r="107" spans="1:12" s="37" customFormat="1" ht="14.25" thickTop="1">
      <c r="A107" s="90"/>
      <c r="B107" s="38"/>
      <c r="C107" s="70"/>
      <c r="D107" s="71"/>
      <c r="E107" s="33"/>
      <c r="F107" s="5"/>
      <c r="G107" s="35"/>
      <c r="H107" s="35"/>
      <c r="I107" s="35"/>
      <c r="J107" s="35"/>
      <c r="K107" s="35"/>
      <c r="L107" s="36"/>
    </row>
    <row r="108" spans="1:12" s="16" customFormat="1" ht="15" customHeight="1">
      <c r="A108" s="89"/>
      <c r="B108" s="22"/>
      <c r="C108" s="23"/>
      <c r="D108" s="23"/>
      <c r="E108" s="23"/>
      <c r="F108" s="14"/>
      <c r="G108" s="13"/>
      <c r="H108" s="13"/>
      <c r="I108" s="13"/>
      <c r="J108" s="13"/>
      <c r="K108" s="13"/>
      <c r="L108" s="15"/>
    </row>
    <row r="109" spans="1:12" s="16" customFormat="1" ht="15" customHeight="1">
      <c r="A109" s="87" t="str">
        <f>A83</f>
        <v>I</v>
      </c>
      <c r="B109" s="20" t="str">
        <f>B83</f>
        <v>PRIPREMNI RADOVI</v>
      </c>
      <c r="C109" s="153">
        <f>C83</f>
        <v>0</v>
      </c>
      <c r="D109" s="153"/>
      <c r="E109" s="153"/>
      <c r="F109" s="14"/>
      <c r="G109" s="13"/>
      <c r="H109" s="13"/>
      <c r="I109" s="13"/>
      <c r="J109" s="13"/>
      <c r="K109" s="13"/>
      <c r="L109" s="15"/>
    </row>
    <row r="110" spans="1:12" s="16" customFormat="1" ht="15" customHeight="1">
      <c r="A110" s="89"/>
      <c r="B110" s="22"/>
      <c r="C110" s="23"/>
      <c r="D110" s="23"/>
      <c r="E110" s="23"/>
      <c r="F110" s="14"/>
      <c r="G110" s="13"/>
      <c r="H110" s="13"/>
      <c r="I110" s="13"/>
      <c r="J110" s="13"/>
      <c r="K110" s="13"/>
      <c r="L110" s="15"/>
    </row>
    <row r="111" spans="1:12" s="37" customFormat="1" ht="13.5">
      <c r="A111" s="87" t="str">
        <f>A96</f>
        <v>II</v>
      </c>
      <c r="B111" s="20" t="str">
        <f>B96</f>
        <v>ASFALTERSKI RADOVI</v>
      </c>
      <c r="C111" s="153">
        <f>C96</f>
        <v>0</v>
      </c>
      <c r="D111" s="153"/>
      <c r="E111" s="153"/>
      <c r="F111" s="94"/>
      <c r="G111" s="94"/>
      <c r="H111" s="94"/>
      <c r="I111" s="40"/>
      <c r="J111" s="41"/>
      <c r="K111" s="94"/>
      <c r="L111" s="36"/>
    </row>
    <row r="112" spans="1:12" s="37" customFormat="1" ht="13.5">
      <c r="A112" s="90"/>
      <c r="B112" s="38"/>
      <c r="C112" s="70"/>
      <c r="D112" s="71"/>
      <c r="E112" s="33"/>
      <c r="F112" s="5"/>
      <c r="G112" s="35"/>
      <c r="H112" s="35"/>
      <c r="I112" s="35"/>
      <c r="J112" s="35"/>
      <c r="K112" s="35"/>
      <c r="L112" s="36"/>
    </row>
    <row r="113" spans="1:12" s="37" customFormat="1" ht="14.25" thickBot="1">
      <c r="A113" s="90"/>
      <c r="B113" s="38"/>
      <c r="C113" s="70"/>
      <c r="D113" s="71"/>
      <c r="E113" s="33"/>
      <c r="F113" s="5"/>
      <c r="G113" s="35"/>
      <c r="H113" s="35"/>
      <c r="I113" s="35"/>
      <c r="J113" s="35"/>
      <c r="K113" s="35"/>
      <c r="L113" s="36"/>
    </row>
    <row r="114" spans="1:12" s="16" customFormat="1" ht="15" customHeight="1" thickTop="1" thickBot="1">
      <c r="A114" s="100"/>
      <c r="B114" s="102" t="s">
        <v>2</v>
      </c>
      <c r="C114" s="172">
        <f>C109+C111</f>
        <v>0</v>
      </c>
      <c r="D114" s="172"/>
      <c r="E114" s="172"/>
      <c r="F114" s="180"/>
      <c r="G114" s="180"/>
      <c r="H114" s="180"/>
      <c r="I114" s="43"/>
      <c r="J114" s="13"/>
      <c r="K114" s="13"/>
      <c r="L114" s="15"/>
    </row>
    <row r="115" spans="1:12" s="8" customFormat="1" ht="14.25" thickTop="1">
      <c r="A115" s="82"/>
      <c r="B115" s="29"/>
      <c r="C115" s="33"/>
      <c r="D115" s="29"/>
      <c r="E115" s="29"/>
      <c r="F115" s="9"/>
      <c r="G115" s="97"/>
      <c r="H115" s="97"/>
      <c r="I115" s="97"/>
      <c r="J115" s="97"/>
      <c r="K115" s="97"/>
      <c r="L115" s="7"/>
    </row>
    <row r="116" spans="1:12" s="8" customFormat="1" ht="13.5">
      <c r="A116" s="82"/>
      <c r="B116" s="29"/>
      <c r="C116" s="33"/>
      <c r="D116" s="29"/>
      <c r="E116" s="29"/>
      <c r="F116" s="9"/>
      <c r="G116" s="97"/>
      <c r="H116" s="97"/>
      <c r="I116" s="97"/>
      <c r="J116" s="97"/>
      <c r="K116" s="97"/>
      <c r="L116" s="7"/>
    </row>
    <row r="117" spans="1:12" s="8" customFormat="1" ht="13.5">
      <c r="A117" s="82"/>
      <c r="B117" s="29"/>
      <c r="C117" s="33"/>
      <c r="D117" s="29"/>
      <c r="E117" s="29"/>
      <c r="F117" s="9"/>
      <c r="G117" s="97"/>
      <c r="H117" s="97"/>
      <c r="I117" s="97"/>
      <c r="J117" s="97"/>
      <c r="K117" s="97"/>
      <c r="L117" s="7"/>
    </row>
    <row r="118" spans="1:12" s="8" customFormat="1" ht="13.5">
      <c r="A118" s="82"/>
      <c r="B118" s="29"/>
      <c r="C118" s="33"/>
      <c r="D118" s="29"/>
      <c r="E118" s="29"/>
      <c r="F118" s="9"/>
      <c r="G118" s="97"/>
      <c r="H118" s="97"/>
      <c r="I118" s="97"/>
      <c r="J118" s="97"/>
      <c r="K118" s="97"/>
      <c r="L118" s="7"/>
    </row>
    <row r="119" spans="1:12" s="8" customFormat="1" ht="13.5">
      <c r="A119" s="82"/>
      <c r="B119" s="29"/>
      <c r="C119" s="33"/>
      <c r="D119" s="29"/>
      <c r="E119" s="29"/>
      <c r="F119" s="9"/>
      <c r="G119" s="97"/>
      <c r="H119" s="97"/>
      <c r="I119" s="97"/>
      <c r="J119" s="97"/>
      <c r="K119" s="97"/>
      <c r="L119" s="7"/>
    </row>
    <row r="120" spans="1:12" s="8" customFormat="1" ht="13.5">
      <c r="A120" s="82"/>
      <c r="B120" s="29"/>
      <c r="C120" s="33"/>
      <c r="D120" s="29"/>
      <c r="E120" s="29"/>
      <c r="F120" s="9"/>
      <c r="G120" s="97"/>
      <c r="H120" s="97"/>
      <c r="I120" s="97"/>
      <c r="J120" s="97"/>
      <c r="K120" s="97"/>
      <c r="L120" s="7"/>
    </row>
    <row r="121" spans="1:12" s="8" customFormat="1" ht="13.5">
      <c r="A121" s="82"/>
      <c r="B121" s="29"/>
      <c r="C121" s="33"/>
      <c r="D121" s="29"/>
      <c r="E121" s="29"/>
      <c r="F121" s="9"/>
      <c r="G121" s="97"/>
      <c r="H121" s="97"/>
      <c r="I121" s="97"/>
      <c r="J121" s="97"/>
      <c r="K121" s="97"/>
      <c r="L121" s="7"/>
    </row>
    <row r="122" spans="1:12" s="8" customFormat="1" ht="13.5">
      <c r="A122" s="82"/>
      <c r="B122" s="29"/>
      <c r="C122" s="33"/>
      <c r="D122" s="29"/>
      <c r="E122" s="29"/>
      <c r="F122" s="9"/>
      <c r="G122" s="97"/>
      <c r="H122" s="97"/>
      <c r="I122" s="97"/>
      <c r="J122" s="97"/>
      <c r="K122" s="97"/>
      <c r="L122" s="7"/>
    </row>
    <row r="123" spans="1:12" s="8" customFormat="1" ht="13.5">
      <c r="A123" s="82"/>
      <c r="B123" s="29"/>
      <c r="C123" s="33"/>
      <c r="D123" s="29"/>
      <c r="E123" s="29"/>
      <c r="F123" s="9"/>
      <c r="G123" s="97"/>
      <c r="H123" s="97"/>
      <c r="I123" s="97"/>
      <c r="J123" s="97"/>
      <c r="K123" s="97"/>
      <c r="L123" s="7"/>
    </row>
    <row r="124" spans="1:12" s="8" customFormat="1" ht="13.5">
      <c r="A124" s="82"/>
      <c r="B124" s="29"/>
      <c r="C124" s="33"/>
      <c r="D124" s="29"/>
      <c r="E124" s="29"/>
      <c r="F124" s="9"/>
      <c r="G124" s="97"/>
      <c r="H124" s="97"/>
      <c r="I124" s="97"/>
      <c r="J124" s="97"/>
      <c r="K124" s="97"/>
      <c r="L124" s="7"/>
    </row>
    <row r="125" spans="1:12" s="8" customFormat="1" ht="13.5">
      <c r="A125" s="82"/>
      <c r="B125" s="29"/>
      <c r="C125" s="33"/>
      <c r="D125" s="29"/>
      <c r="E125" s="29"/>
      <c r="F125" s="9"/>
      <c r="G125" s="97"/>
      <c r="H125" s="97"/>
      <c r="I125" s="97"/>
      <c r="J125" s="97"/>
      <c r="K125" s="97"/>
      <c r="L125" s="7"/>
    </row>
    <row r="126" spans="1:12" s="8" customFormat="1" ht="13.5">
      <c r="A126" s="82"/>
      <c r="B126" s="29"/>
      <c r="C126" s="33"/>
      <c r="D126" s="29"/>
      <c r="E126" s="29"/>
      <c r="F126" s="9"/>
      <c r="G126" s="97"/>
      <c r="H126" s="97"/>
      <c r="I126" s="97"/>
      <c r="J126" s="97"/>
      <c r="K126" s="97"/>
      <c r="L126" s="7"/>
    </row>
    <row r="127" spans="1:12" s="8" customFormat="1" ht="13.5">
      <c r="A127" s="82"/>
      <c r="B127" s="29"/>
      <c r="C127" s="33"/>
      <c r="D127" s="29"/>
      <c r="E127" s="29"/>
      <c r="F127" s="9"/>
      <c r="G127" s="97"/>
      <c r="H127" s="97"/>
      <c r="I127" s="97"/>
      <c r="J127" s="97"/>
      <c r="K127" s="97"/>
      <c r="L127" s="7"/>
    </row>
    <row r="128" spans="1:12" s="8" customFormat="1" ht="13.5">
      <c r="A128" s="82"/>
      <c r="B128" s="29"/>
      <c r="C128" s="33"/>
      <c r="D128" s="29"/>
      <c r="E128" s="29"/>
      <c r="F128" s="9"/>
      <c r="G128" s="97"/>
      <c r="H128" s="97"/>
      <c r="I128" s="97"/>
      <c r="J128" s="97"/>
      <c r="K128" s="97"/>
      <c r="L128" s="7"/>
    </row>
    <row r="129" spans="1:12" s="8" customFormat="1" ht="13.5">
      <c r="A129" s="82"/>
      <c r="B129" s="29"/>
      <c r="C129" s="33"/>
      <c r="D129" s="29"/>
      <c r="E129" s="29"/>
      <c r="F129" s="9"/>
      <c r="G129" s="97"/>
      <c r="H129" s="97"/>
      <c r="I129" s="97"/>
      <c r="J129" s="97"/>
      <c r="K129" s="97"/>
      <c r="L129" s="7"/>
    </row>
    <row r="130" spans="1:12" s="8" customFormat="1" ht="13.5">
      <c r="A130" s="82"/>
      <c r="B130" s="29"/>
      <c r="C130" s="33"/>
      <c r="D130" s="29"/>
      <c r="E130" s="29"/>
      <c r="F130" s="9"/>
      <c r="G130" s="97"/>
      <c r="H130" s="97"/>
      <c r="I130" s="97"/>
      <c r="J130" s="97"/>
      <c r="K130" s="97"/>
      <c r="L130" s="7"/>
    </row>
    <row r="131" spans="1:12" s="8" customFormat="1" ht="13.5">
      <c r="A131" s="82"/>
      <c r="B131" s="29"/>
      <c r="C131" s="33"/>
      <c r="D131" s="29"/>
      <c r="E131" s="29"/>
      <c r="F131" s="9"/>
      <c r="G131" s="97"/>
      <c r="H131" s="97"/>
      <c r="I131" s="97"/>
      <c r="J131" s="97"/>
      <c r="K131" s="97"/>
      <c r="L131" s="7"/>
    </row>
    <row r="132" spans="1:12" s="8" customFormat="1" ht="13.5">
      <c r="A132" s="82"/>
      <c r="B132" s="29"/>
      <c r="C132" s="33"/>
      <c r="D132" s="29"/>
      <c r="E132" s="29"/>
      <c r="F132" s="9"/>
      <c r="G132" s="97"/>
      <c r="H132" s="97"/>
      <c r="I132" s="97"/>
      <c r="J132" s="97"/>
      <c r="K132" s="97"/>
      <c r="L132" s="7"/>
    </row>
    <row r="133" spans="1:12" s="8" customFormat="1" ht="13.5">
      <c r="A133" s="82"/>
      <c r="B133" s="29"/>
      <c r="C133" s="33"/>
      <c r="D133" s="29"/>
      <c r="E133" s="29"/>
      <c r="F133" s="9"/>
      <c r="G133" s="97"/>
      <c r="H133" s="97"/>
      <c r="I133" s="97"/>
      <c r="J133" s="97"/>
      <c r="K133" s="97"/>
      <c r="L133" s="7"/>
    </row>
    <row r="134" spans="1:12" s="8" customFormat="1" ht="13.5">
      <c r="A134" s="82"/>
      <c r="B134" s="29"/>
      <c r="C134" s="33"/>
      <c r="D134" s="29"/>
      <c r="E134" s="29"/>
      <c r="F134" s="9"/>
      <c r="G134" s="97"/>
      <c r="H134" s="97"/>
      <c r="I134" s="97"/>
      <c r="J134" s="97"/>
      <c r="K134" s="97"/>
      <c r="L134" s="7"/>
    </row>
    <row r="135" spans="1:12" s="8" customFormat="1" ht="13.5">
      <c r="A135" s="82"/>
      <c r="B135" s="29"/>
      <c r="C135" s="33"/>
      <c r="D135" s="29"/>
      <c r="E135" s="29"/>
      <c r="F135" s="9"/>
      <c r="G135" s="97"/>
      <c r="H135" s="97"/>
      <c r="I135" s="97"/>
      <c r="J135" s="97"/>
      <c r="K135" s="97"/>
      <c r="L135" s="7"/>
    </row>
    <row r="136" spans="1:12" s="8" customFormat="1" ht="13.5">
      <c r="A136" s="82"/>
      <c r="B136" s="29"/>
      <c r="C136" s="33"/>
      <c r="D136" s="29"/>
      <c r="E136" s="29"/>
      <c r="F136" s="9"/>
      <c r="G136" s="97"/>
      <c r="H136" s="97"/>
      <c r="I136" s="97"/>
      <c r="J136" s="97"/>
      <c r="K136" s="97"/>
      <c r="L136" s="7"/>
    </row>
    <row r="137" spans="1:12" s="8" customFormat="1" ht="13.5">
      <c r="A137" s="82"/>
      <c r="B137" s="29"/>
      <c r="C137" s="33"/>
      <c r="D137" s="29"/>
      <c r="E137" s="29"/>
      <c r="F137" s="9"/>
      <c r="G137" s="97"/>
      <c r="H137" s="97"/>
      <c r="I137" s="97"/>
      <c r="J137" s="97"/>
      <c r="K137" s="97"/>
      <c r="L137" s="7"/>
    </row>
    <row r="138" spans="1:12" s="8" customFormat="1" ht="13.5">
      <c r="A138" s="82"/>
      <c r="B138" s="29"/>
      <c r="C138" s="33"/>
      <c r="D138" s="29"/>
      <c r="E138" s="29"/>
      <c r="F138" s="9"/>
      <c r="G138" s="97"/>
      <c r="H138" s="97"/>
      <c r="I138" s="97"/>
      <c r="J138" s="97"/>
      <c r="K138" s="97"/>
      <c r="L138" s="7"/>
    </row>
    <row r="139" spans="1:12" s="8" customFormat="1" ht="13.5">
      <c r="A139" s="82"/>
      <c r="B139" s="29"/>
      <c r="C139" s="33"/>
      <c r="D139" s="29"/>
      <c r="E139" s="29"/>
      <c r="F139" s="9"/>
      <c r="G139" s="97"/>
      <c r="H139" s="97"/>
      <c r="I139" s="97"/>
      <c r="J139" s="97"/>
      <c r="K139" s="97"/>
      <c r="L139" s="7"/>
    </row>
    <row r="140" spans="1:12" s="8" customFormat="1" ht="13.5">
      <c r="A140" s="82"/>
      <c r="B140" s="29"/>
      <c r="C140" s="33"/>
      <c r="D140" s="29"/>
      <c r="E140" s="29"/>
      <c r="F140" s="9"/>
      <c r="G140" s="97"/>
      <c r="H140" s="97"/>
      <c r="I140" s="97"/>
      <c r="J140" s="97"/>
      <c r="K140" s="97"/>
      <c r="L140" s="7"/>
    </row>
    <row r="141" spans="1:12" s="8" customFormat="1" ht="13.5">
      <c r="A141" s="82"/>
      <c r="B141" s="29"/>
      <c r="C141" s="33"/>
      <c r="D141" s="29"/>
      <c r="E141" s="29"/>
      <c r="F141" s="9"/>
      <c r="G141" s="97"/>
      <c r="H141" s="97"/>
      <c r="I141" s="97"/>
      <c r="J141" s="97"/>
      <c r="K141" s="97"/>
      <c r="L141" s="7"/>
    </row>
    <row r="142" spans="1:12" s="8" customFormat="1" ht="13.5">
      <c r="A142" s="82"/>
      <c r="B142" s="29"/>
      <c r="C142" s="33"/>
      <c r="D142" s="29"/>
      <c r="E142" s="29"/>
      <c r="F142" s="9"/>
      <c r="G142" s="97"/>
      <c r="H142" s="97"/>
      <c r="I142" s="97"/>
      <c r="J142" s="97"/>
      <c r="K142" s="97"/>
      <c r="L142" s="7"/>
    </row>
    <row r="143" spans="1:12" s="8" customFormat="1" ht="13.5">
      <c r="A143" s="82"/>
      <c r="B143" s="29"/>
      <c r="C143" s="33"/>
      <c r="D143" s="29"/>
      <c r="E143" s="29"/>
      <c r="F143" s="9"/>
      <c r="G143" s="97"/>
      <c r="H143" s="97"/>
      <c r="I143" s="97"/>
      <c r="J143" s="97"/>
      <c r="K143" s="97"/>
      <c r="L143" s="7"/>
    </row>
    <row r="144" spans="1:12" s="8" customFormat="1" ht="13.5">
      <c r="A144" s="82"/>
      <c r="B144" s="29"/>
      <c r="C144" s="33"/>
      <c r="D144" s="29"/>
      <c r="E144" s="29"/>
      <c r="F144" s="9"/>
      <c r="G144" s="97"/>
      <c r="H144" s="97"/>
      <c r="I144" s="97"/>
      <c r="J144" s="97"/>
      <c r="K144" s="97"/>
      <c r="L144" s="7"/>
    </row>
    <row r="145" spans="1:12" s="8" customFormat="1" ht="13.5">
      <c r="A145" s="82"/>
      <c r="B145" s="29"/>
      <c r="C145" s="33"/>
      <c r="D145" s="29"/>
      <c r="E145" s="29"/>
      <c r="F145" s="9"/>
      <c r="G145" s="97"/>
      <c r="H145" s="97"/>
      <c r="I145" s="97"/>
      <c r="J145" s="97"/>
      <c r="K145" s="97"/>
      <c r="L145" s="7"/>
    </row>
    <row r="146" spans="1:12" s="8" customFormat="1" ht="13.5">
      <c r="A146" s="82"/>
      <c r="B146" s="29"/>
      <c r="C146" s="33"/>
      <c r="D146" s="29"/>
      <c r="E146" s="29"/>
      <c r="F146" s="9"/>
      <c r="G146" s="97"/>
      <c r="H146" s="97"/>
      <c r="I146" s="97"/>
      <c r="J146" s="97"/>
      <c r="K146" s="97"/>
      <c r="L146" s="7"/>
    </row>
    <row r="147" spans="1:12" s="8" customFormat="1" ht="13.5">
      <c r="A147" s="82"/>
      <c r="B147" s="29"/>
      <c r="C147" s="33"/>
      <c r="D147" s="29"/>
      <c r="E147" s="29"/>
      <c r="F147" s="9"/>
      <c r="G147" s="97"/>
      <c r="H147" s="97"/>
      <c r="I147" s="97"/>
      <c r="J147" s="97"/>
      <c r="K147" s="97"/>
      <c r="L147" s="7"/>
    </row>
    <row r="148" spans="1:12" s="8" customFormat="1" ht="13.5">
      <c r="A148" s="82"/>
      <c r="B148" s="29"/>
      <c r="C148" s="33"/>
      <c r="D148" s="29"/>
      <c r="E148" s="29"/>
      <c r="F148" s="9"/>
      <c r="G148" s="97"/>
      <c r="H148" s="97"/>
      <c r="I148" s="97"/>
      <c r="J148" s="97"/>
      <c r="K148" s="97"/>
      <c r="L148" s="7"/>
    </row>
    <row r="149" spans="1:12" s="8" customFormat="1" ht="13.5">
      <c r="A149" s="82"/>
      <c r="B149" s="29"/>
      <c r="C149" s="33"/>
      <c r="D149" s="29"/>
      <c r="E149" s="29"/>
      <c r="F149" s="9"/>
      <c r="G149" s="97"/>
      <c r="H149" s="97"/>
      <c r="I149" s="97"/>
      <c r="J149" s="97"/>
      <c r="K149" s="97"/>
      <c r="L149" s="7"/>
    </row>
    <row r="150" spans="1:12" s="8" customFormat="1" ht="13.5">
      <c r="A150" s="82"/>
      <c r="B150" s="29"/>
      <c r="C150" s="33"/>
      <c r="D150" s="29"/>
      <c r="E150" s="29"/>
      <c r="F150" s="9"/>
      <c r="G150" s="97"/>
      <c r="H150" s="97"/>
      <c r="I150" s="97"/>
      <c r="J150" s="97"/>
      <c r="K150" s="97"/>
      <c r="L150" s="7"/>
    </row>
    <row r="151" spans="1:12" s="8" customFormat="1" ht="13.5">
      <c r="A151" s="82"/>
      <c r="B151" s="29"/>
      <c r="C151" s="33"/>
      <c r="D151" s="29"/>
      <c r="E151" s="29"/>
      <c r="F151" s="9"/>
      <c r="G151" s="97"/>
      <c r="H151" s="97"/>
      <c r="I151" s="97"/>
      <c r="J151" s="97"/>
      <c r="K151" s="97"/>
      <c r="L151" s="7"/>
    </row>
    <row r="152" spans="1:12" s="8" customFormat="1" ht="13.5">
      <c r="A152" s="82"/>
      <c r="B152" s="29"/>
      <c r="C152" s="33"/>
      <c r="D152" s="29"/>
      <c r="E152" s="29"/>
      <c r="F152" s="9"/>
      <c r="G152" s="97"/>
      <c r="H152" s="97"/>
      <c r="I152" s="97"/>
      <c r="J152" s="97"/>
      <c r="K152" s="97"/>
      <c r="L152" s="7"/>
    </row>
    <row r="153" spans="1:12" s="8" customFormat="1" ht="13.5">
      <c r="A153" s="82"/>
      <c r="B153" s="29"/>
      <c r="C153" s="33"/>
      <c r="D153" s="29"/>
      <c r="E153" s="29"/>
      <c r="F153" s="9"/>
      <c r="G153" s="97"/>
      <c r="H153" s="97"/>
      <c r="I153" s="97"/>
      <c r="J153" s="97"/>
      <c r="K153" s="97"/>
      <c r="L153" s="7"/>
    </row>
    <row r="154" spans="1:12" s="8" customFormat="1" ht="13.5">
      <c r="A154" s="82"/>
      <c r="B154" s="29"/>
      <c r="C154" s="33"/>
      <c r="D154" s="29"/>
      <c r="E154" s="29"/>
      <c r="F154" s="9"/>
      <c r="G154" s="97"/>
      <c r="H154" s="97"/>
      <c r="I154" s="97"/>
      <c r="J154" s="97"/>
      <c r="K154" s="97"/>
      <c r="L154" s="7"/>
    </row>
    <row r="155" spans="1:12" s="8" customFormat="1" ht="13.5">
      <c r="A155" s="82"/>
      <c r="B155" s="29"/>
      <c r="C155" s="33"/>
      <c r="D155" s="29"/>
      <c r="E155" s="29"/>
      <c r="F155" s="9"/>
      <c r="G155" s="97"/>
      <c r="H155" s="97"/>
      <c r="I155" s="97"/>
      <c r="J155" s="97"/>
      <c r="K155" s="97"/>
      <c r="L155" s="7"/>
    </row>
    <row r="156" spans="1:12" s="8" customFormat="1" ht="13.5">
      <c r="A156" s="82"/>
      <c r="B156" s="29"/>
      <c r="C156" s="33"/>
      <c r="D156" s="29"/>
      <c r="E156" s="29"/>
      <c r="F156" s="9"/>
      <c r="G156" s="97"/>
      <c r="H156" s="97"/>
      <c r="I156" s="97"/>
      <c r="J156" s="97"/>
      <c r="K156" s="97"/>
      <c r="L156" s="7"/>
    </row>
    <row r="157" spans="1:12" s="8" customFormat="1" ht="13.5">
      <c r="A157" s="82"/>
      <c r="B157" s="29"/>
      <c r="C157" s="33"/>
      <c r="D157" s="29"/>
      <c r="E157" s="29"/>
      <c r="F157" s="9"/>
      <c r="G157" s="97"/>
      <c r="H157" s="97"/>
      <c r="I157" s="97"/>
      <c r="J157" s="97"/>
      <c r="K157" s="97"/>
      <c r="L157" s="7"/>
    </row>
    <row r="158" spans="1:12" s="8" customFormat="1" ht="13.5">
      <c r="A158" s="82"/>
      <c r="B158" s="29"/>
      <c r="C158" s="33"/>
      <c r="D158" s="29"/>
      <c r="E158" s="29"/>
      <c r="F158" s="9"/>
      <c r="G158" s="97"/>
      <c r="H158" s="97"/>
      <c r="I158" s="97"/>
      <c r="J158" s="97"/>
      <c r="K158" s="97"/>
      <c r="L158" s="7"/>
    </row>
    <row r="159" spans="1:12" s="8" customFormat="1" ht="13.5">
      <c r="A159" s="82"/>
      <c r="B159" s="29"/>
      <c r="C159" s="33"/>
      <c r="D159" s="29"/>
      <c r="E159" s="29"/>
      <c r="F159" s="9"/>
      <c r="G159" s="97"/>
      <c r="H159" s="97"/>
      <c r="I159" s="97"/>
      <c r="J159" s="97"/>
      <c r="K159" s="97"/>
      <c r="L159" s="7"/>
    </row>
    <row r="160" spans="1:12" s="8" customFormat="1" ht="13.5">
      <c r="A160" s="82"/>
      <c r="B160" s="29"/>
      <c r="C160" s="33"/>
      <c r="D160" s="29"/>
      <c r="E160" s="29"/>
      <c r="F160" s="9"/>
      <c r="G160" s="97"/>
      <c r="H160" s="97"/>
      <c r="I160" s="97"/>
      <c r="J160" s="97"/>
      <c r="K160" s="97"/>
      <c r="L160" s="7"/>
    </row>
    <row r="161" spans="1:12" s="8" customFormat="1" ht="13.5">
      <c r="A161" s="82"/>
      <c r="B161" s="29"/>
      <c r="C161" s="33"/>
      <c r="D161" s="29"/>
      <c r="E161" s="29"/>
      <c r="F161" s="9"/>
      <c r="G161" s="97"/>
      <c r="H161" s="97"/>
      <c r="I161" s="97"/>
      <c r="J161" s="97"/>
      <c r="K161" s="97"/>
      <c r="L161" s="7"/>
    </row>
    <row r="162" spans="1:12" s="8" customFormat="1" ht="13.5">
      <c r="A162" s="82"/>
      <c r="B162" s="29"/>
      <c r="C162" s="33"/>
      <c r="D162" s="29"/>
      <c r="E162" s="29"/>
      <c r="F162" s="9"/>
      <c r="G162" s="97"/>
      <c r="H162" s="97"/>
      <c r="I162" s="97"/>
      <c r="J162" s="97"/>
      <c r="K162" s="97"/>
      <c r="L162" s="7"/>
    </row>
    <row r="163" spans="1:12" s="8" customFormat="1" ht="13.5">
      <c r="A163" s="82"/>
      <c r="B163" s="29"/>
      <c r="C163" s="33"/>
      <c r="D163" s="29"/>
      <c r="E163" s="29"/>
      <c r="F163" s="9"/>
      <c r="G163" s="97"/>
      <c r="H163" s="97"/>
      <c r="I163" s="97"/>
      <c r="J163" s="97"/>
      <c r="K163" s="97"/>
      <c r="L163" s="7"/>
    </row>
    <row r="164" spans="1:12" s="8" customFormat="1" ht="13.5">
      <c r="A164" s="82"/>
      <c r="B164" s="29"/>
      <c r="C164" s="33"/>
      <c r="D164" s="29"/>
      <c r="E164" s="29"/>
      <c r="F164" s="9"/>
      <c r="G164" s="97"/>
      <c r="H164" s="97"/>
      <c r="I164" s="97"/>
      <c r="J164" s="97"/>
      <c r="K164" s="97"/>
      <c r="L164" s="7"/>
    </row>
    <row r="165" spans="1:12" s="8" customFormat="1" ht="13.5">
      <c r="A165" s="82"/>
      <c r="B165" s="29"/>
      <c r="C165" s="33"/>
      <c r="D165" s="29"/>
      <c r="E165" s="29"/>
      <c r="F165" s="9"/>
      <c r="G165" s="97"/>
      <c r="H165" s="97"/>
      <c r="I165" s="97"/>
      <c r="J165" s="97"/>
      <c r="K165" s="97"/>
      <c r="L165" s="7"/>
    </row>
    <row r="166" spans="1:12" s="8" customFormat="1" ht="13.5">
      <c r="A166" s="82"/>
      <c r="B166" s="29"/>
      <c r="C166" s="33"/>
      <c r="D166" s="29"/>
      <c r="E166" s="29"/>
      <c r="F166" s="9"/>
      <c r="G166" s="97"/>
      <c r="H166" s="97"/>
      <c r="I166" s="97"/>
      <c r="J166" s="97"/>
      <c r="K166" s="97"/>
      <c r="L166" s="7"/>
    </row>
    <row r="167" spans="1:12" s="8" customFormat="1" ht="13.5">
      <c r="A167" s="82"/>
      <c r="B167" s="29"/>
      <c r="C167" s="33"/>
      <c r="D167" s="29"/>
      <c r="E167" s="29"/>
      <c r="F167" s="9"/>
      <c r="G167" s="97"/>
      <c r="H167" s="97"/>
      <c r="I167" s="97"/>
      <c r="J167" s="97"/>
      <c r="K167" s="97"/>
      <c r="L167" s="7"/>
    </row>
    <row r="168" spans="1:12" s="8" customFormat="1" ht="13.5">
      <c r="A168" s="82"/>
      <c r="B168" s="29"/>
      <c r="C168" s="33"/>
      <c r="D168" s="29"/>
      <c r="E168" s="29"/>
      <c r="F168" s="9"/>
      <c r="G168" s="97"/>
      <c r="H168" s="97"/>
      <c r="I168" s="97"/>
      <c r="J168" s="97"/>
      <c r="K168" s="97"/>
      <c r="L168" s="7"/>
    </row>
    <row r="169" spans="1:12" s="8" customFormat="1" ht="13.5">
      <c r="A169" s="82"/>
      <c r="B169" s="29"/>
      <c r="C169" s="33"/>
      <c r="D169" s="29"/>
      <c r="E169" s="29"/>
      <c r="F169" s="9"/>
      <c r="G169" s="97"/>
      <c r="H169" s="97"/>
      <c r="I169" s="97"/>
      <c r="J169" s="97"/>
      <c r="K169" s="97"/>
      <c r="L169" s="7"/>
    </row>
    <row r="170" spans="1:12" s="8" customFormat="1" ht="13.5">
      <c r="A170" s="82"/>
      <c r="B170" s="29"/>
      <c r="C170" s="33"/>
      <c r="D170" s="29"/>
      <c r="E170" s="29"/>
      <c r="F170" s="9"/>
      <c r="G170" s="97"/>
      <c r="H170" s="97"/>
      <c r="I170" s="97"/>
      <c r="J170" s="97"/>
      <c r="K170" s="97"/>
      <c r="L170" s="7"/>
    </row>
    <row r="171" spans="1:12" s="8" customFormat="1" ht="13.5">
      <c r="A171" s="82"/>
      <c r="B171" s="29"/>
      <c r="C171" s="33"/>
      <c r="D171" s="29"/>
      <c r="E171" s="29"/>
      <c r="F171" s="9"/>
      <c r="G171" s="97"/>
      <c r="H171" s="97"/>
      <c r="I171" s="97"/>
      <c r="J171" s="97"/>
      <c r="K171" s="97"/>
      <c r="L171" s="7"/>
    </row>
    <row r="172" spans="1:12" s="8" customFormat="1" ht="13.5">
      <c r="A172" s="82"/>
      <c r="B172" s="29"/>
      <c r="C172" s="33"/>
      <c r="D172" s="29"/>
      <c r="E172" s="29"/>
      <c r="F172" s="9"/>
      <c r="G172" s="97"/>
      <c r="H172" s="97"/>
      <c r="I172" s="97"/>
      <c r="J172" s="97"/>
      <c r="K172" s="97"/>
      <c r="L172" s="7"/>
    </row>
    <row r="173" spans="1:12" s="8" customFormat="1" ht="13.5">
      <c r="A173" s="82"/>
      <c r="B173" s="29"/>
      <c r="C173" s="33"/>
      <c r="D173" s="29"/>
      <c r="E173" s="29"/>
      <c r="F173" s="9"/>
      <c r="G173" s="97"/>
      <c r="H173" s="97"/>
      <c r="I173" s="97"/>
      <c r="J173" s="97"/>
      <c r="K173" s="97"/>
      <c r="L173" s="7"/>
    </row>
    <row r="174" spans="1:12" s="8" customFormat="1" ht="13.5">
      <c r="A174" s="82"/>
      <c r="B174" s="29"/>
      <c r="C174" s="33"/>
      <c r="D174" s="29"/>
      <c r="E174" s="29"/>
      <c r="F174" s="9"/>
      <c r="G174" s="97"/>
      <c r="H174" s="97"/>
      <c r="I174" s="97"/>
      <c r="J174" s="97"/>
      <c r="K174" s="97"/>
      <c r="L174" s="7"/>
    </row>
    <row r="175" spans="1:12" s="8" customFormat="1" ht="13.5">
      <c r="A175" s="82"/>
      <c r="B175" s="29"/>
      <c r="C175" s="33"/>
      <c r="D175" s="29"/>
      <c r="E175" s="29"/>
      <c r="F175" s="9"/>
      <c r="G175" s="97"/>
      <c r="H175" s="97"/>
      <c r="I175" s="97"/>
      <c r="J175" s="97"/>
      <c r="K175" s="97"/>
      <c r="L175" s="7"/>
    </row>
    <row r="176" spans="1:12" s="8" customFormat="1" ht="13.5">
      <c r="A176" s="82"/>
      <c r="B176" s="29"/>
      <c r="C176" s="33"/>
      <c r="D176" s="29"/>
      <c r="E176" s="29"/>
      <c r="F176" s="9"/>
      <c r="G176" s="97"/>
      <c r="H176" s="97"/>
      <c r="I176" s="97"/>
      <c r="J176" s="97"/>
      <c r="K176" s="97"/>
      <c r="L176" s="7"/>
    </row>
    <row r="177" spans="1:12" s="8" customFormat="1" ht="13.5">
      <c r="A177" s="82"/>
      <c r="B177" s="29"/>
      <c r="C177" s="33"/>
      <c r="D177" s="29"/>
      <c r="E177" s="29"/>
      <c r="F177" s="9"/>
      <c r="G177" s="97"/>
      <c r="H177" s="97"/>
      <c r="I177" s="97"/>
      <c r="J177" s="97"/>
      <c r="K177" s="97"/>
      <c r="L177" s="7"/>
    </row>
    <row r="178" spans="1:12" s="8" customFormat="1" ht="13.5">
      <c r="A178" s="82"/>
      <c r="B178" s="29"/>
      <c r="C178" s="33"/>
      <c r="D178" s="29"/>
      <c r="E178" s="29"/>
      <c r="F178" s="9"/>
      <c r="G178" s="97"/>
      <c r="H178" s="97"/>
      <c r="I178" s="97"/>
      <c r="J178" s="97"/>
      <c r="K178" s="97"/>
      <c r="L178" s="7"/>
    </row>
    <row r="179" spans="1:12" s="8" customFormat="1" ht="13.5">
      <c r="A179" s="82"/>
      <c r="B179" s="29"/>
      <c r="C179" s="33"/>
      <c r="D179" s="29"/>
      <c r="E179" s="29"/>
      <c r="F179" s="9"/>
      <c r="G179" s="97"/>
      <c r="H179" s="97"/>
      <c r="I179" s="97"/>
      <c r="J179" s="97"/>
      <c r="K179" s="97"/>
      <c r="L179" s="7"/>
    </row>
    <row r="180" spans="1:12" s="8" customFormat="1" ht="13.5">
      <c r="A180" s="82"/>
      <c r="B180" s="29"/>
      <c r="C180" s="33"/>
      <c r="D180" s="29"/>
      <c r="E180" s="29"/>
      <c r="F180" s="9"/>
      <c r="G180" s="97"/>
      <c r="H180" s="97"/>
      <c r="I180" s="97"/>
      <c r="J180" s="97"/>
      <c r="K180" s="97"/>
      <c r="L180" s="7"/>
    </row>
    <row r="181" spans="1:12" s="8" customFormat="1" ht="13.5">
      <c r="A181" s="82"/>
      <c r="B181" s="29"/>
      <c r="C181" s="33"/>
      <c r="D181" s="29"/>
      <c r="E181" s="29"/>
      <c r="F181" s="9"/>
      <c r="G181" s="97"/>
      <c r="H181" s="97"/>
      <c r="I181" s="97"/>
      <c r="J181" s="97"/>
      <c r="K181" s="97"/>
      <c r="L181" s="7"/>
    </row>
    <row r="182" spans="1:12" s="8" customFormat="1" ht="13.5">
      <c r="A182" s="82"/>
      <c r="B182" s="29"/>
      <c r="C182" s="33"/>
      <c r="D182" s="29"/>
      <c r="E182" s="29"/>
      <c r="F182" s="9"/>
      <c r="G182" s="97"/>
      <c r="H182" s="97"/>
      <c r="I182" s="97"/>
      <c r="J182" s="97"/>
      <c r="K182" s="97"/>
      <c r="L182" s="7"/>
    </row>
    <row r="183" spans="1:12" s="8" customFormat="1" ht="13.5">
      <c r="A183" s="82"/>
      <c r="B183" s="29"/>
      <c r="C183" s="33"/>
      <c r="D183" s="29"/>
      <c r="E183" s="29"/>
      <c r="F183" s="9"/>
      <c r="G183" s="97"/>
      <c r="H183" s="97"/>
      <c r="I183" s="97"/>
      <c r="J183" s="97"/>
      <c r="K183" s="97"/>
      <c r="L183" s="7"/>
    </row>
    <row r="184" spans="1:12" s="8" customFormat="1" ht="13.5">
      <c r="A184" s="82"/>
      <c r="B184" s="29"/>
      <c r="C184" s="33"/>
      <c r="D184" s="29"/>
      <c r="E184" s="29"/>
      <c r="F184" s="9"/>
      <c r="G184" s="97"/>
      <c r="H184" s="97"/>
      <c r="I184" s="97"/>
      <c r="J184" s="97"/>
      <c r="K184" s="97"/>
      <c r="L184" s="7"/>
    </row>
    <row r="185" spans="1:12" s="8" customFormat="1" ht="13.5">
      <c r="A185" s="82"/>
      <c r="B185" s="29"/>
      <c r="C185" s="33"/>
      <c r="D185" s="29"/>
      <c r="E185" s="29"/>
      <c r="F185" s="9"/>
      <c r="G185" s="97"/>
      <c r="H185" s="97"/>
      <c r="I185" s="97"/>
      <c r="J185" s="97"/>
      <c r="K185" s="97"/>
      <c r="L185" s="7"/>
    </row>
    <row r="186" spans="1:12" s="8" customFormat="1" ht="13.5">
      <c r="A186" s="82"/>
      <c r="B186" s="29"/>
      <c r="C186" s="33"/>
      <c r="D186" s="29"/>
      <c r="E186" s="29"/>
      <c r="F186" s="9"/>
      <c r="G186" s="97"/>
      <c r="H186" s="97"/>
      <c r="I186" s="97"/>
      <c r="J186" s="97"/>
      <c r="K186" s="97"/>
      <c r="L186" s="7"/>
    </row>
    <row r="187" spans="1:12" s="8" customFormat="1" ht="13.5">
      <c r="A187" s="82"/>
      <c r="B187" s="29"/>
      <c r="C187" s="33"/>
      <c r="D187" s="29"/>
      <c r="E187" s="29"/>
      <c r="F187" s="9"/>
      <c r="G187" s="97"/>
      <c r="H187" s="97"/>
      <c r="I187" s="97"/>
      <c r="J187" s="97"/>
      <c r="K187" s="97"/>
      <c r="L187" s="7"/>
    </row>
    <row r="188" spans="1:12" s="8" customFormat="1" ht="13.5">
      <c r="A188" s="82"/>
      <c r="B188" s="29"/>
      <c r="C188" s="33"/>
      <c r="D188" s="29"/>
      <c r="E188" s="29"/>
      <c r="F188" s="9"/>
      <c r="G188" s="97"/>
      <c r="H188" s="97"/>
      <c r="I188" s="97"/>
      <c r="J188" s="97"/>
      <c r="K188" s="97"/>
      <c r="L188" s="7"/>
    </row>
    <row r="189" spans="1:12" s="8" customFormat="1" ht="13.5">
      <c r="A189" s="82"/>
      <c r="B189" s="29"/>
      <c r="C189" s="33"/>
      <c r="D189" s="29"/>
      <c r="E189" s="29"/>
      <c r="F189" s="9"/>
      <c r="G189" s="97"/>
      <c r="H189" s="97"/>
      <c r="I189" s="97"/>
      <c r="J189" s="97"/>
      <c r="K189" s="97"/>
      <c r="L189" s="7"/>
    </row>
    <row r="190" spans="1:12" s="8" customFormat="1" ht="13.5">
      <c r="A190" s="82"/>
      <c r="B190" s="29"/>
      <c r="C190" s="33"/>
      <c r="D190" s="29"/>
      <c r="E190" s="29"/>
      <c r="F190" s="9"/>
      <c r="G190" s="97"/>
      <c r="H190" s="97"/>
      <c r="I190" s="97"/>
      <c r="J190" s="97"/>
      <c r="K190" s="97"/>
      <c r="L190" s="7"/>
    </row>
    <row r="191" spans="1:12" s="8" customFormat="1" ht="13.5">
      <c r="A191" s="82"/>
      <c r="B191" s="29"/>
      <c r="C191" s="33"/>
      <c r="D191" s="29"/>
      <c r="E191" s="29"/>
      <c r="F191" s="9"/>
      <c r="G191" s="97"/>
      <c r="H191" s="97"/>
      <c r="I191" s="97"/>
      <c r="J191" s="97"/>
      <c r="K191" s="97"/>
      <c r="L191" s="7"/>
    </row>
    <row r="192" spans="1:12" s="8" customFormat="1" ht="13.5">
      <c r="A192" s="82"/>
      <c r="B192" s="29"/>
      <c r="C192" s="33"/>
      <c r="D192" s="29"/>
      <c r="E192" s="29"/>
      <c r="F192" s="9"/>
      <c r="G192" s="97"/>
      <c r="H192" s="97"/>
      <c r="I192" s="97"/>
      <c r="J192" s="97"/>
      <c r="K192" s="97"/>
      <c r="L192" s="7"/>
    </row>
    <row r="193" spans="1:12" s="8" customFormat="1" ht="13.5">
      <c r="A193" s="82"/>
      <c r="B193" s="29"/>
      <c r="C193" s="33"/>
      <c r="D193" s="29"/>
      <c r="E193" s="29"/>
      <c r="F193" s="9"/>
      <c r="G193" s="97"/>
      <c r="H193" s="97"/>
      <c r="I193" s="97"/>
      <c r="J193" s="97"/>
      <c r="K193" s="97"/>
      <c r="L193" s="7"/>
    </row>
    <row r="194" spans="1:12" s="8" customFormat="1" ht="13.5">
      <c r="A194" s="82"/>
      <c r="B194" s="29"/>
      <c r="C194" s="33"/>
      <c r="D194" s="29"/>
      <c r="E194" s="29"/>
      <c r="F194" s="9"/>
      <c r="G194" s="97"/>
      <c r="H194" s="97"/>
      <c r="I194" s="97"/>
      <c r="J194" s="97"/>
      <c r="K194" s="97"/>
      <c r="L194" s="7"/>
    </row>
    <row r="195" spans="1:12" s="8" customFormat="1" ht="13.5">
      <c r="A195" s="82"/>
      <c r="B195" s="29"/>
      <c r="C195" s="33"/>
      <c r="D195" s="29"/>
      <c r="E195" s="29"/>
      <c r="F195" s="9"/>
      <c r="G195" s="97"/>
      <c r="H195" s="97"/>
      <c r="I195" s="97"/>
      <c r="J195" s="97"/>
      <c r="K195" s="97"/>
      <c r="L195" s="7"/>
    </row>
    <row r="196" spans="1:12" s="8" customFormat="1" ht="13.5">
      <c r="A196" s="82"/>
      <c r="B196" s="29"/>
      <c r="C196" s="33"/>
      <c r="D196" s="29"/>
      <c r="E196" s="29"/>
      <c r="F196" s="9"/>
      <c r="G196" s="97"/>
      <c r="H196" s="97"/>
      <c r="I196" s="97"/>
      <c r="J196" s="97"/>
      <c r="K196" s="97"/>
      <c r="L196" s="7"/>
    </row>
    <row r="197" spans="1:12" s="8" customFormat="1" ht="13.5">
      <c r="A197" s="82"/>
      <c r="B197" s="29"/>
      <c r="C197" s="33"/>
      <c r="D197" s="29"/>
      <c r="E197" s="29"/>
      <c r="F197" s="9"/>
      <c r="G197" s="97"/>
      <c r="H197" s="97"/>
      <c r="I197" s="97"/>
      <c r="J197" s="97"/>
      <c r="K197" s="97"/>
      <c r="L197" s="7"/>
    </row>
    <row r="198" spans="1:12" s="8" customFormat="1" ht="13.5">
      <c r="A198" s="82"/>
      <c r="B198" s="29"/>
      <c r="C198" s="33"/>
      <c r="D198" s="29"/>
      <c r="E198" s="29"/>
      <c r="F198" s="9"/>
      <c r="G198" s="97"/>
      <c r="H198" s="97"/>
      <c r="I198" s="97"/>
      <c r="J198" s="97"/>
      <c r="K198" s="97"/>
      <c r="L198" s="7"/>
    </row>
    <row r="199" spans="1:12" s="8" customFormat="1" ht="13.5">
      <c r="A199" s="82"/>
      <c r="B199" s="29"/>
      <c r="C199" s="33"/>
      <c r="D199" s="29"/>
      <c r="E199" s="29"/>
      <c r="F199" s="9"/>
      <c r="G199" s="97"/>
      <c r="H199" s="97"/>
      <c r="I199" s="97"/>
      <c r="J199" s="97"/>
      <c r="K199" s="97"/>
      <c r="L199" s="7"/>
    </row>
    <row r="200" spans="1:12" s="8" customFormat="1" ht="13.5">
      <c r="A200" s="82"/>
      <c r="B200" s="29"/>
      <c r="C200" s="33"/>
      <c r="D200" s="29"/>
      <c r="E200" s="29"/>
      <c r="F200" s="9"/>
      <c r="G200" s="97"/>
      <c r="H200" s="97"/>
      <c r="I200" s="97"/>
      <c r="J200" s="97"/>
      <c r="K200" s="97"/>
      <c r="L200" s="7"/>
    </row>
    <row r="201" spans="1:12" s="8" customFormat="1" ht="13.5">
      <c r="A201" s="82"/>
      <c r="B201" s="29"/>
      <c r="C201" s="33"/>
      <c r="D201" s="29"/>
      <c r="E201" s="29"/>
      <c r="F201" s="9"/>
      <c r="G201" s="97"/>
      <c r="H201" s="97"/>
      <c r="I201" s="97"/>
      <c r="J201" s="97"/>
      <c r="K201" s="97"/>
      <c r="L201" s="7"/>
    </row>
    <row r="202" spans="1:12" s="8" customFormat="1" ht="13.5">
      <c r="A202" s="82"/>
      <c r="B202" s="29"/>
      <c r="C202" s="33"/>
      <c r="D202" s="29"/>
      <c r="E202" s="29"/>
      <c r="F202" s="9"/>
      <c r="G202" s="97"/>
      <c r="H202" s="97"/>
      <c r="I202" s="97"/>
      <c r="J202" s="97"/>
      <c r="K202" s="97"/>
      <c r="L202" s="7"/>
    </row>
    <row r="203" spans="1:12" s="8" customFormat="1" ht="13.5">
      <c r="A203" s="82"/>
      <c r="B203" s="29"/>
      <c r="C203" s="33"/>
      <c r="D203" s="29"/>
      <c r="E203" s="29"/>
      <c r="F203" s="9"/>
      <c r="G203" s="97"/>
      <c r="H203" s="97"/>
      <c r="I203" s="97"/>
      <c r="J203" s="97"/>
      <c r="K203" s="97"/>
      <c r="L203" s="7"/>
    </row>
    <row r="204" spans="1:12" s="8" customFormat="1" ht="13.5">
      <c r="A204" s="82"/>
      <c r="B204" s="29"/>
      <c r="C204" s="33"/>
      <c r="D204" s="29"/>
      <c r="E204" s="29"/>
      <c r="F204" s="9"/>
      <c r="G204" s="97"/>
      <c r="H204" s="97"/>
      <c r="I204" s="97"/>
      <c r="J204" s="97"/>
      <c r="K204" s="97"/>
      <c r="L204" s="7"/>
    </row>
    <row r="205" spans="1:12" s="8" customFormat="1" ht="13.5">
      <c r="A205" s="82"/>
      <c r="B205" s="29"/>
      <c r="C205" s="33"/>
      <c r="D205" s="29"/>
      <c r="E205" s="29"/>
      <c r="F205" s="9"/>
      <c r="G205" s="97"/>
      <c r="H205" s="97"/>
      <c r="I205" s="97"/>
      <c r="J205" s="97"/>
      <c r="K205" s="97"/>
      <c r="L205" s="7"/>
    </row>
    <row r="206" spans="1:12" s="8" customFormat="1" ht="13.5">
      <c r="A206" s="82"/>
      <c r="B206" s="29"/>
      <c r="C206" s="33"/>
      <c r="D206" s="29"/>
      <c r="E206" s="29"/>
      <c r="F206" s="9"/>
      <c r="G206" s="97"/>
      <c r="H206" s="97"/>
      <c r="I206" s="97"/>
      <c r="J206" s="97"/>
      <c r="K206" s="97"/>
      <c r="L206" s="7"/>
    </row>
    <row r="207" spans="1:12" s="8" customFormat="1" ht="13.5">
      <c r="A207" s="82"/>
      <c r="B207" s="29"/>
      <c r="C207" s="33"/>
      <c r="D207" s="29"/>
      <c r="E207" s="29"/>
      <c r="F207" s="9"/>
      <c r="G207" s="97"/>
      <c r="H207" s="97"/>
      <c r="I207" s="97"/>
      <c r="J207" s="97"/>
      <c r="K207" s="97"/>
      <c r="L207" s="7"/>
    </row>
    <row r="208" spans="1:12" s="8" customFormat="1" ht="13.5">
      <c r="A208" s="82"/>
      <c r="B208" s="29"/>
      <c r="C208" s="33"/>
      <c r="D208" s="29"/>
      <c r="E208" s="29"/>
      <c r="F208" s="9"/>
      <c r="G208" s="97"/>
      <c r="H208" s="97"/>
      <c r="I208" s="97"/>
      <c r="J208" s="97"/>
      <c r="K208" s="97"/>
      <c r="L208" s="7"/>
    </row>
    <row r="209" spans="1:12" s="8" customFormat="1" ht="13.5">
      <c r="A209" s="82"/>
      <c r="B209" s="29"/>
      <c r="C209" s="33"/>
      <c r="D209" s="29"/>
      <c r="E209" s="29"/>
      <c r="F209" s="9"/>
      <c r="G209" s="97"/>
      <c r="H209" s="97"/>
      <c r="I209" s="97"/>
      <c r="J209" s="97"/>
      <c r="K209" s="97"/>
      <c r="L209" s="7"/>
    </row>
    <row r="210" spans="1:12" s="8" customFormat="1" ht="13.5">
      <c r="A210" s="82"/>
      <c r="B210" s="29"/>
      <c r="C210" s="33"/>
      <c r="D210" s="29"/>
      <c r="E210" s="29"/>
      <c r="F210" s="9"/>
      <c r="G210" s="97"/>
      <c r="H210" s="97"/>
      <c r="I210" s="97"/>
      <c r="J210" s="97"/>
      <c r="K210" s="97"/>
      <c r="L210" s="7"/>
    </row>
    <row r="211" spans="1:12" s="8" customFormat="1" ht="13.5">
      <c r="A211" s="82"/>
      <c r="B211" s="29"/>
      <c r="C211" s="33"/>
      <c r="D211" s="29"/>
      <c r="E211" s="29"/>
      <c r="F211" s="9"/>
      <c r="G211" s="97"/>
      <c r="H211" s="97"/>
      <c r="I211" s="97"/>
      <c r="J211" s="97"/>
      <c r="K211" s="97"/>
      <c r="L211" s="7"/>
    </row>
    <row r="212" spans="1:12" s="8" customFormat="1" ht="13.5">
      <c r="A212" s="82"/>
      <c r="B212" s="29"/>
      <c r="C212" s="33"/>
      <c r="D212" s="29"/>
      <c r="E212" s="29"/>
      <c r="F212" s="9"/>
      <c r="G212" s="97"/>
      <c r="H212" s="97"/>
      <c r="I212" s="97"/>
      <c r="J212" s="97"/>
      <c r="K212" s="97"/>
      <c r="L212" s="7"/>
    </row>
    <row r="213" spans="1:12" s="8" customFormat="1" ht="13.5">
      <c r="A213" s="82"/>
      <c r="B213" s="29"/>
      <c r="C213" s="33"/>
      <c r="D213" s="29"/>
      <c r="E213" s="29"/>
      <c r="F213" s="9"/>
      <c r="G213" s="97"/>
      <c r="H213" s="97"/>
      <c r="I213" s="97"/>
      <c r="J213" s="97"/>
      <c r="K213" s="97"/>
      <c r="L213" s="7"/>
    </row>
    <row r="214" spans="1:12" s="8" customFormat="1" ht="13.5">
      <c r="A214" s="82"/>
      <c r="B214" s="29"/>
      <c r="C214" s="33"/>
      <c r="D214" s="29"/>
      <c r="E214" s="29"/>
      <c r="F214" s="9"/>
      <c r="G214" s="97"/>
      <c r="H214" s="97"/>
      <c r="I214" s="97"/>
      <c r="J214" s="97"/>
      <c r="K214" s="97"/>
      <c r="L214" s="7"/>
    </row>
    <row r="215" spans="1:12" s="8" customFormat="1" ht="13.5">
      <c r="A215" s="82"/>
      <c r="B215" s="29"/>
      <c r="C215" s="33"/>
      <c r="D215" s="29"/>
      <c r="E215" s="29"/>
      <c r="F215" s="9"/>
      <c r="G215" s="97"/>
      <c r="H215" s="97"/>
      <c r="I215" s="97"/>
      <c r="J215" s="97"/>
      <c r="K215" s="97"/>
      <c r="L215" s="7"/>
    </row>
    <row r="216" spans="1:12" s="8" customFormat="1" ht="13.5">
      <c r="A216" s="82"/>
      <c r="B216" s="29"/>
      <c r="C216" s="33"/>
      <c r="D216" s="29"/>
      <c r="E216" s="29"/>
      <c r="F216" s="9"/>
      <c r="G216" s="97"/>
      <c r="H216" s="97"/>
      <c r="I216" s="97"/>
      <c r="J216" s="97"/>
      <c r="K216" s="97"/>
      <c r="L216" s="7"/>
    </row>
    <row r="217" spans="1:12" s="8" customFormat="1" ht="13.5">
      <c r="A217" s="82"/>
      <c r="B217" s="29"/>
      <c r="C217" s="33"/>
      <c r="D217" s="29"/>
      <c r="E217" s="29"/>
      <c r="F217" s="9"/>
      <c r="G217" s="97"/>
      <c r="H217" s="97"/>
      <c r="I217" s="97"/>
      <c r="J217" s="97"/>
      <c r="K217" s="97"/>
      <c r="L217" s="7"/>
    </row>
    <row r="218" spans="1:12" s="8" customFormat="1" ht="13.5">
      <c r="A218" s="82"/>
      <c r="B218" s="29"/>
      <c r="C218" s="33"/>
      <c r="D218" s="29"/>
      <c r="E218" s="29"/>
      <c r="F218" s="9"/>
      <c r="G218" s="97"/>
      <c r="H218" s="97"/>
      <c r="I218" s="97"/>
      <c r="J218" s="97"/>
      <c r="K218" s="97"/>
      <c r="L218" s="7"/>
    </row>
    <row r="219" spans="1:12" s="8" customFormat="1" ht="13.5">
      <c r="A219" s="82"/>
      <c r="B219" s="29"/>
      <c r="C219" s="33"/>
      <c r="D219" s="29"/>
      <c r="E219" s="29"/>
      <c r="F219" s="9"/>
      <c r="G219" s="97"/>
      <c r="H219" s="97"/>
      <c r="I219" s="97"/>
      <c r="J219" s="97"/>
      <c r="K219" s="97"/>
      <c r="L219" s="7"/>
    </row>
    <row r="220" spans="1:12" s="8" customFormat="1" ht="13.5">
      <c r="A220" s="82"/>
      <c r="B220" s="29"/>
      <c r="C220" s="33"/>
      <c r="D220" s="29"/>
      <c r="E220" s="29"/>
      <c r="F220" s="9"/>
      <c r="G220" s="97"/>
      <c r="H220" s="97"/>
      <c r="I220" s="97"/>
      <c r="J220" s="97"/>
      <c r="K220" s="97"/>
      <c r="L220" s="7"/>
    </row>
    <row r="221" spans="1:12" s="8" customFormat="1" ht="13.5">
      <c r="A221" s="82"/>
      <c r="B221" s="29"/>
      <c r="C221" s="33"/>
      <c r="D221" s="29"/>
      <c r="E221" s="29"/>
      <c r="F221" s="9"/>
      <c r="G221" s="97"/>
      <c r="H221" s="97"/>
      <c r="I221" s="97"/>
      <c r="J221" s="97"/>
      <c r="K221" s="97"/>
      <c r="L221" s="7"/>
    </row>
    <row r="222" spans="1:12" s="8" customFormat="1" ht="13.5">
      <c r="A222" s="82"/>
      <c r="B222" s="29"/>
      <c r="C222" s="33"/>
      <c r="D222" s="29"/>
      <c r="E222" s="29"/>
      <c r="F222" s="9"/>
      <c r="G222" s="97"/>
      <c r="H222" s="97"/>
      <c r="I222" s="97"/>
      <c r="J222" s="97"/>
      <c r="K222" s="97"/>
      <c r="L222" s="7"/>
    </row>
    <row r="223" spans="1:12" s="8" customFormat="1" ht="13.5">
      <c r="A223" s="82"/>
      <c r="B223" s="29"/>
      <c r="C223" s="33"/>
      <c r="D223" s="29"/>
      <c r="E223" s="29"/>
      <c r="F223" s="9"/>
      <c r="G223" s="97"/>
      <c r="H223" s="97"/>
      <c r="I223" s="97"/>
      <c r="J223" s="97"/>
      <c r="K223" s="97"/>
      <c r="L223" s="7"/>
    </row>
    <row r="224" spans="1:12" s="8" customFormat="1" ht="13.5">
      <c r="A224" s="82"/>
      <c r="B224" s="29"/>
      <c r="C224" s="33"/>
      <c r="D224" s="29"/>
      <c r="E224" s="29"/>
      <c r="F224" s="9"/>
      <c r="G224" s="97"/>
      <c r="H224" s="97"/>
      <c r="I224" s="97"/>
      <c r="J224" s="97"/>
      <c r="K224" s="97"/>
      <c r="L224" s="7"/>
    </row>
    <row r="225" spans="1:12" s="8" customFormat="1" ht="13.5">
      <c r="A225" s="82"/>
      <c r="B225" s="29"/>
      <c r="C225" s="33"/>
      <c r="D225" s="29"/>
      <c r="E225" s="29"/>
      <c r="F225" s="9"/>
      <c r="G225" s="97"/>
      <c r="H225" s="97"/>
      <c r="I225" s="97"/>
      <c r="J225" s="97"/>
      <c r="K225" s="97"/>
      <c r="L225" s="7"/>
    </row>
    <row r="226" spans="1:12" s="8" customFormat="1" ht="13.5">
      <c r="A226" s="82"/>
      <c r="B226" s="29"/>
      <c r="C226" s="33"/>
      <c r="D226" s="29"/>
      <c r="E226" s="29"/>
      <c r="F226" s="9"/>
      <c r="G226" s="97"/>
      <c r="H226" s="97"/>
      <c r="I226" s="97"/>
      <c r="J226" s="97"/>
      <c r="K226" s="97"/>
      <c r="L226" s="7"/>
    </row>
    <row r="227" spans="1:12" s="8" customFormat="1" ht="13.5">
      <c r="A227" s="82"/>
      <c r="B227" s="29"/>
      <c r="C227" s="33"/>
      <c r="D227" s="29"/>
      <c r="E227" s="29"/>
      <c r="F227" s="9"/>
      <c r="G227" s="97"/>
      <c r="H227" s="97"/>
      <c r="I227" s="97"/>
      <c r="J227" s="97"/>
      <c r="K227" s="97"/>
      <c r="L227" s="7"/>
    </row>
    <row r="228" spans="1:12" s="8" customFormat="1" ht="13.5">
      <c r="A228" s="82"/>
      <c r="B228" s="29"/>
      <c r="C228" s="33"/>
      <c r="D228" s="29"/>
      <c r="E228" s="29"/>
      <c r="F228" s="9"/>
      <c r="G228" s="97"/>
      <c r="H228" s="97"/>
      <c r="I228" s="97"/>
      <c r="J228" s="97"/>
      <c r="K228" s="97"/>
      <c r="L228" s="7"/>
    </row>
    <row r="229" spans="1:12" s="8" customFormat="1" ht="13.5">
      <c r="A229" s="82"/>
      <c r="B229" s="29"/>
      <c r="C229" s="33"/>
      <c r="D229" s="29"/>
      <c r="E229" s="29"/>
      <c r="F229" s="9"/>
      <c r="G229" s="97"/>
      <c r="H229" s="97"/>
      <c r="I229" s="97"/>
      <c r="J229" s="97"/>
      <c r="K229" s="97"/>
      <c r="L229" s="7"/>
    </row>
    <row r="230" spans="1:12" s="8" customFormat="1" ht="13.5">
      <c r="A230" s="82"/>
      <c r="B230" s="29"/>
      <c r="C230" s="33"/>
      <c r="D230" s="29"/>
      <c r="E230" s="29"/>
      <c r="F230" s="9"/>
      <c r="G230" s="97"/>
      <c r="H230" s="97"/>
      <c r="I230" s="97"/>
      <c r="J230" s="97"/>
      <c r="K230" s="97"/>
      <c r="L230" s="7"/>
    </row>
    <row r="231" spans="1:12" s="8" customFormat="1" ht="13.5">
      <c r="A231" s="82"/>
      <c r="B231" s="29"/>
      <c r="C231" s="33"/>
      <c r="D231" s="29"/>
      <c r="E231" s="29"/>
      <c r="F231" s="9"/>
      <c r="G231" s="97"/>
      <c r="H231" s="97"/>
      <c r="I231" s="97"/>
      <c r="J231" s="97"/>
      <c r="K231" s="97"/>
      <c r="L231" s="7"/>
    </row>
    <row r="232" spans="1:12" s="8" customFormat="1" ht="13.5">
      <c r="A232" s="82"/>
      <c r="B232" s="29"/>
      <c r="C232" s="33"/>
      <c r="D232" s="29"/>
      <c r="E232" s="29"/>
      <c r="F232" s="9"/>
      <c r="G232" s="97"/>
      <c r="H232" s="97"/>
      <c r="I232" s="97"/>
      <c r="J232" s="97"/>
      <c r="K232" s="97"/>
      <c r="L232" s="7"/>
    </row>
    <row r="233" spans="1:12" ht="13.5"/>
    <row r="234" spans="1:12" ht="13.5"/>
    <row r="235" spans="1:12" ht="13.5"/>
    <row r="236" spans="1:12" ht="13.5"/>
    <row r="237" spans="1:12" ht="13.5"/>
    <row r="238" spans="1:12" ht="13.5"/>
  </sheetData>
  <sheetProtection password="E10D" sheet="1" objects="1" scenarios="1"/>
  <mergeCells count="18">
    <mergeCell ref="F114:H114"/>
    <mergeCell ref="B19:D19"/>
    <mergeCell ref="C22:D22"/>
    <mergeCell ref="B23:D23"/>
    <mergeCell ref="B24:D24"/>
    <mergeCell ref="C26:E26"/>
    <mergeCell ref="C83:E83"/>
    <mergeCell ref="C96:E96"/>
    <mergeCell ref="A106:E106"/>
    <mergeCell ref="C109:E109"/>
    <mergeCell ref="C111:E111"/>
    <mergeCell ref="C114:E114"/>
    <mergeCell ref="B18:D18"/>
    <mergeCell ref="A4:E4"/>
    <mergeCell ref="B11:D11"/>
    <mergeCell ref="F11:I11"/>
    <mergeCell ref="B14:D14"/>
    <mergeCell ref="B17:D17"/>
  </mergeCells>
  <printOptions horizontalCentered="1"/>
  <pageMargins left="0.59055118110236227" right="0.59055118110236227" top="0.74803149606299213" bottom="0.98425196850393704" header="0" footer="0.55118110236220474"/>
  <pageSetup paperSize="9" fitToHeight="0" orientation="portrait" r:id="rId1"/>
  <headerFooter scaleWithDoc="0">
    <oddFooter>&amp;C&amp;"Century Gothic,Uobičajeno"&amp;8&amp;P&amp;R&amp;12&amp;G</oddFooter>
  </headerFooter>
  <rowBreaks count="1" manualBreakCount="1">
    <brk id="47" max="5"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1"/>
  <sheetViews>
    <sheetView showGridLines="0" tabSelected="1" view="pageBreakPreview" topLeftCell="A57" zoomScaleNormal="100" zoomScaleSheetLayoutView="90" workbookViewId="0">
      <selection activeCell="C83" sqref="C83:D83"/>
    </sheetView>
  </sheetViews>
  <sheetFormatPr defaultColWidth="9.140625" defaultRowHeight="409.6" customHeight="1"/>
  <cols>
    <col min="1" max="1" width="4.28515625" style="130" bestFit="1" customWidth="1"/>
    <col min="2" max="2" width="51.85546875" style="29" customWidth="1"/>
    <col min="3" max="3" width="9.7109375" style="33" bestFit="1" customWidth="1"/>
    <col min="4" max="4" width="11.5703125" style="29" bestFit="1" customWidth="1"/>
    <col min="5" max="5" width="11.42578125" style="29" customWidth="1"/>
    <col min="6" max="6" width="21.140625" style="49" customWidth="1"/>
    <col min="7" max="7" width="9.140625" style="48" customWidth="1"/>
    <col min="8" max="8" width="9.140625" style="48"/>
    <col min="9" max="9" width="11" style="48" customWidth="1"/>
    <col min="10" max="10" width="12.85546875" style="48" customWidth="1"/>
    <col min="11" max="11" width="9.140625" style="48"/>
    <col min="12" max="12" width="9.140625" style="50"/>
    <col min="13" max="16384" width="9.140625" style="47"/>
  </cols>
  <sheetData>
    <row r="1" spans="1:12" s="1" customFormat="1" ht="12" customHeight="1">
      <c r="A1" s="129"/>
      <c r="B1" s="56"/>
      <c r="C1" s="34"/>
      <c r="D1" s="66"/>
      <c r="E1" s="67"/>
      <c r="F1" s="3"/>
      <c r="G1" s="2"/>
      <c r="H1" s="2"/>
      <c r="I1" s="2"/>
      <c r="J1" s="2"/>
      <c r="K1" s="2"/>
      <c r="L1" s="4"/>
    </row>
    <row r="2" spans="1:12" s="1" customFormat="1" ht="12" customHeight="1">
      <c r="A2" s="130"/>
      <c r="B2" s="57"/>
      <c r="C2" s="57"/>
      <c r="D2" s="57"/>
      <c r="E2" s="57"/>
      <c r="F2" s="3"/>
      <c r="G2" s="2"/>
      <c r="H2" s="2"/>
      <c r="I2" s="2"/>
      <c r="J2" s="2"/>
      <c r="K2" s="2"/>
      <c r="L2" s="4"/>
    </row>
    <row r="3" spans="1:12" s="1" customFormat="1" ht="12" customHeight="1">
      <c r="A3" s="129"/>
      <c r="B3" s="56"/>
      <c r="C3" s="34"/>
      <c r="D3" s="56"/>
      <c r="E3" s="66"/>
      <c r="F3" s="3"/>
      <c r="G3" s="2"/>
      <c r="H3" s="2"/>
      <c r="I3" s="2"/>
      <c r="J3" s="2"/>
      <c r="K3" s="2"/>
      <c r="L3" s="4"/>
    </row>
    <row r="4" spans="1:12" s="8" customFormat="1" ht="27.75" customHeight="1">
      <c r="A4" s="154" t="s">
        <v>9</v>
      </c>
      <c r="B4" s="154"/>
      <c r="C4" s="154"/>
      <c r="D4" s="154"/>
      <c r="E4" s="154"/>
      <c r="F4" s="5"/>
      <c r="G4" s="128"/>
      <c r="H4" s="128"/>
      <c r="I4" s="128"/>
      <c r="J4" s="128"/>
      <c r="K4" s="128"/>
      <c r="L4" s="7"/>
    </row>
    <row r="5" spans="1:12" s="8" customFormat="1" ht="27.75" customHeight="1">
      <c r="A5" s="131"/>
      <c r="B5" s="58"/>
      <c r="C5" s="58"/>
      <c r="D5" s="58"/>
      <c r="E5" s="58"/>
      <c r="F5" s="5"/>
      <c r="G5" s="128"/>
      <c r="H5" s="128"/>
      <c r="I5" s="128"/>
      <c r="J5" s="128"/>
      <c r="K5" s="128"/>
      <c r="L5" s="7"/>
    </row>
    <row r="6" spans="1:12" s="8" customFormat="1" ht="27.75" customHeight="1">
      <c r="A6" s="131"/>
      <c r="B6" s="58"/>
      <c r="C6" s="58"/>
      <c r="D6" s="58"/>
      <c r="E6" s="58"/>
      <c r="F6" s="5"/>
      <c r="G6" s="128"/>
      <c r="H6" s="128"/>
      <c r="I6" s="128"/>
      <c r="J6" s="128"/>
      <c r="K6" s="128"/>
      <c r="L6" s="7"/>
    </row>
    <row r="7" spans="1:12" s="8" customFormat="1" ht="27.75" customHeight="1">
      <c r="A7" s="131"/>
      <c r="B7" s="58"/>
      <c r="C7" s="58"/>
      <c r="D7" s="58"/>
      <c r="E7" s="58"/>
      <c r="F7" s="5"/>
      <c r="G7" s="128"/>
      <c r="H7" s="128"/>
      <c r="I7" s="128"/>
      <c r="J7" s="128"/>
      <c r="K7" s="128"/>
      <c r="L7" s="7"/>
    </row>
    <row r="8" spans="1:12" s="8" customFormat="1" ht="13.5">
      <c r="A8" s="131"/>
      <c r="B8" s="58"/>
      <c r="C8" s="58"/>
      <c r="D8" s="58"/>
      <c r="E8" s="58"/>
      <c r="F8" s="9"/>
      <c r="G8" s="128"/>
      <c r="H8" s="128"/>
      <c r="I8" s="128"/>
      <c r="J8" s="128"/>
      <c r="K8" s="128"/>
      <c r="L8" s="7"/>
    </row>
    <row r="9" spans="1:12" s="8" customFormat="1" ht="18" customHeight="1">
      <c r="A9" s="132"/>
      <c r="B9" s="59"/>
      <c r="C9" s="59"/>
      <c r="D9" s="59"/>
      <c r="E9" s="59"/>
      <c r="F9" s="9"/>
      <c r="G9" s="128"/>
      <c r="H9" s="128"/>
      <c r="I9" s="128"/>
      <c r="J9" s="128"/>
      <c r="K9" s="128"/>
      <c r="L9" s="7"/>
    </row>
    <row r="10" spans="1:12" s="8" customFormat="1" ht="15.75" customHeight="1">
      <c r="A10" s="129"/>
      <c r="B10" s="60" t="s">
        <v>11</v>
      </c>
      <c r="C10" s="60"/>
      <c r="D10" s="60"/>
      <c r="E10" s="127"/>
      <c r="F10" s="9"/>
      <c r="G10" s="128"/>
      <c r="H10" s="128"/>
      <c r="I10" s="128"/>
      <c r="J10" s="128"/>
      <c r="K10" s="128"/>
      <c r="L10" s="7"/>
    </row>
    <row r="11" spans="1:12" s="8" customFormat="1" ht="13.5">
      <c r="A11" s="133"/>
      <c r="B11" s="155"/>
      <c r="C11" s="156"/>
      <c r="D11" s="157"/>
      <c r="E11" s="68"/>
      <c r="F11" s="179"/>
      <c r="G11" s="179"/>
      <c r="H11" s="179"/>
      <c r="I11" s="179"/>
      <c r="J11" s="128"/>
      <c r="K11" s="128"/>
      <c r="L11" s="7"/>
    </row>
    <row r="12" spans="1:12" s="8" customFormat="1" ht="13.5">
      <c r="A12" s="133"/>
      <c r="B12" s="61"/>
      <c r="C12" s="61"/>
      <c r="D12" s="61"/>
      <c r="E12" s="68"/>
      <c r="F12" s="9"/>
      <c r="G12" s="128"/>
      <c r="H12" s="128"/>
      <c r="I12" s="128"/>
      <c r="J12" s="128"/>
      <c r="K12" s="128"/>
      <c r="L12" s="7"/>
    </row>
    <row r="13" spans="1:12" s="8" customFormat="1" ht="13.5">
      <c r="A13" s="129"/>
      <c r="B13" s="60" t="s">
        <v>7</v>
      </c>
      <c r="C13" s="60"/>
      <c r="D13" s="60"/>
      <c r="E13" s="65"/>
      <c r="F13" s="9"/>
      <c r="G13" s="128"/>
      <c r="H13" s="128"/>
      <c r="I13" s="128"/>
      <c r="J13" s="128"/>
      <c r="K13" s="128"/>
      <c r="L13" s="7"/>
    </row>
    <row r="14" spans="1:12" s="8" customFormat="1" ht="33" customHeight="1">
      <c r="A14" s="133"/>
      <c r="B14" s="155" t="s">
        <v>110</v>
      </c>
      <c r="C14" s="156"/>
      <c r="D14" s="157"/>
      <c r="E14" s="65"/>
      <c r="F14" s="9"/>
      <c r="G14" s="128"/>
      <c r="H14" s="128"/>
      <c r="I14" s="128"/>
      <c r="J14" s="128"/>
      <c r="K14" s="128"/>
      <c r="L14" s="7"/>
    </row>
    <row r="15" spans="1:12" s="8" customFormat="1" ht="15" customHeight="1">
      <c r="A15" s="133"/>
      <c r="B15" s="62"/>
      <c r="C15" s="38"/>
      <c r="D15" s="69"/>
      <c r="E15" s="65"/>
      <c r="F15" s="9"/>
      <c r="G15" s="128"/>
      <c r="H15" s="128"/>
      <c r="I15" s="128"/>
      <c r="J15" s="128"/>
      <c r="K15" s="128"/>
      <c r="L15" s="7"/>
    </row>
    <row r="16" spans="1:12" s="8" customFormat="1" ht="13.5">
      <c r="A16" s="129"/>
      <c r="B16" s="60" t="s">
        <v>1</v>
      </c>
      <c r="C16" s="60"/>
      <c r="D16" s="60"/>
      <c r="E16" s="21"/>
      <c r="F16" s="9"/>
      <c r="G16" s="128"/>
      <c r="H16" s="128"/>
      <c r="I16" s="128"/>
      <c r="J16" s="128"/>
      <c r="K16" s="128"/>
      <c r="L16" s="7"/>
    </row>
    <row r="17" spans="1:12" s="8" customFormat="1" ht="13.5">
      <c r="A17" s="129"/>
      <c r="B17" s="166" t="s">
        <v>111</v>
      </c>
      <c r="C17" s="167"/>
      <c r="D17" s="168"/>
      <c r="E17" s="21"/>
      <c r="F17" s="9"/>
      <c r="G17" s="128"/>
      <c r="H17" s="128"/>
      <c r="I17" s="128"/>
      <c r="J17" s="128"/>
      <c r="K17" s="128"/>
      <c r="L17" s="7"/>
    </row>
    <row r="18" spans="1:12" s="8" customFormat="1" ht="13.5">
      <c r="A18" s="129"/>
      <c r="B18" s="169" t="s">
        <v>13</v>
      </c>
      <c r="C18" s="170"/>
      <c r="D18" s="171"/>
      <c r="E18" s="21"/>
      <c r="F18" s="9"/>
      <c r="G18" s="128"/>
      <c r="H18" s="128"/>
      <c r="I18" s="128"/>
      <c r="J18" s="128"/>
      <c r="K18" s="128"/>
      <c r="L18" s="7"/>
    </row>
    <row r="19" spans="1:12" s="8" customFormat="1" ht="13.5">
      <c r="A19" s="129"/>
      <c r="B19" s="162" t="s">
        <v>14</v>
      </c>
      <c r="C19" s="163"/>
      <c r="D19" s="164"/>
      <c r="E19" s="21"/>
      <c r="F19" s="9"/>
      <c r="G19" s="128"/>
      <c r="H19" s="128"/>
      <c r="I19" s="128"/>
      <c r="J19" s="128"/>
      <c r="K19" s="128"/>
      <c r="L19" s="7"/>
    </row>
    <row r="20" spans="1:12" s="8" customFormat="1" ht="13.5">
      <c r="A20" s="129"/>
      <c r="B20" s="63"/>
      <c r="C20" s="63"/>
      <c r="D20" s="63"/>
      <c r="E20" s="21"/>
      <c r="F20" s="9"/>
      <c r="G20" s="128"/>
      <c r="H20" s="128"/>
      <c r="I20" s="128"/>
      <c r="J20" s="128"/>
      <c r="K20" s="128"/>
      <c r="L20" s="7"/>
    </row>
    <row r="21" spans="1:12" s="8" customFormat="1" ht="13.5">
      <c r="A21" s="129"/>
      <c r="B21" s="60" t="s">
        <v>0</v>
      </c>
      <c r="C21" s="60" t="s">
        <v>3</v>
      </c>
      <c r="D21" s="60"/>
      <c r="E21" s="60"/>
      <c r="F21" s="9"/>
      <c r="G21" s="128"/>
      <c r="H21" s="128"/>
      <c r="I21" s="128"/>
      <c r="J21" s="128"/>
      <c r="K21" s="128"/>
      <c r="L21" s="7"/>
    </row>
    <row r="22" spans="1:12" s="8" customFormat="1" ht="16.5" customHeight="1">
      <c r="A22" s="129"/>
      <c r="B22" s="51" t="s">
        <v>112</v>
      </c>
      <c r="C22" s="158" t="s">
        <v>12</v>
      </c>
      <c r="D22" s="158"/>
      <c r="E22" s="60"/>
      <c r="F22" s="9"/>
      <c r="G22" s="128"/>
      <c r="H22" s="128"/>
      <c r="I22" s="128"/>
      <c r="J22" s="128"/>
      <c r="K22" s="128"/>
      <c r="L22" s="7"/>
    </row>
    <row r="23" spans="1:12" s="8" customFormat="1" ht="13.5">
      <c r="A23" s="129"/>
      <c r="B23" s="159" t="str">
        <f>B18</f>
        <v>Novalja</v>
      </c>
      <c r="C23" s="160"/>
      <c r="D23" s="161"/>
      <c r="E23" s="21"/>
      <c r="F23" s="9"/>
      <c r="G23" s="128"/>
      <c r="H23" s="128"/>
      <c r="I23" s="128"/>
      <c r="J23" s="128"/>
      <c r="K23" s="128"/>
      <c r="L23" s="7"/>
    </row>
    <row r="24" spans="1:12" s="8" customFormat="1" ht="13.5">
      <c r="A24" s="129"/>
      <c r="B24" s="162" t="str">
        <f>B19</f>
        <v>53291 Novalja</v>
      </c>
      <c r="C24" s="163"/>
      <c r="D24" s="164"/>
      <c r="E24" s="21"/>
      <c r="F24" s="9"/>
      <c r="G24" s="128"/>
      <c r="H24" s="128"/>
      <c r="I24" s="128"/>
      <c r="J24" s="128"/>
      <c r="K24" s="128"/>
      <c r="L24" s="7"/>
    </row>
    <row r="25" spans="1:12" s="8" customFormat="1" ht="13.5">
      <c r="A25" s="129"/>
      <c r="B25" s="63"/>
      <c r="C25" s="63"/>
      <c r="D25" s="63"/>
      <c r="E25" s="21"/>
      <c r="F25" s="9"/>
      <c r="G25" s="128"/>
      <c r="H25" s="128"/>
      <c r="I25" s="128"/>
      <c r="J25" s="128"/>
      <c r="K25" s="128"/>
      <c r="L25" s="7"/>
    </row>
    <row r="26" spans="1:12" s="12" customFormat="1" ht="13.5">
      <c r="A26" s="129"/>
      <c r="B26" s="64"/>
      <c r="C26" s="165"/>
      <c r="D26" s="165"/>
      <c r="E26" s="165"/>
      <c r="F26" s="9"/>
      <c r="G26" s="10"/>
      <c r="H26" s="10"/>
      <c r="I26" s="10"/>
      <c r="J26" s="10"/>
      <c r="K26" s="10"/>
      <c r="L26" s="11"/>
    </row>
    <row r="27" spans="1:12" s="12" customFormat="1" ht="13.5">
      <c r="A27" s="129"/>
      <c r="B27" s="64"/>
      <c r="C27" s="127"/>
      <c r="D27" s="127"/>
      <c r="E27" s="127"/>
      <c r="F27" s="9"/>
      <c r="G27" s="10"/>
      <c r="H27" s="10"/>
      <c r="I27" s="10"/>
      <c r="J27" s="10"/>
      <c r="K27" s="10"/>
      <c r="L27" s="11"/>
    </row>
    <row r="28" spans="1:12" s="12" customFormat="1" ht="13.5">
      <c r="A28" s="129"/>
      <c r="B28" s="64"/>
      <c r="C28" s="127"/>
      <c r="D28" s="127"/>
      <c r="E28" s="127"/>
      <c r="F28" s="9"/>
      <c r="G28" s="10"/>
      <c r="H28" s="10"/>
      <c r="I28" s="10"/>
      <c r="J28" s="10"/>
      <c r="K28" s="10"/>
      <c r="L28" s="11"/>
    </row>
    <row r="29" spans="1:12" s="12" customFormat="1" ht="13.5">
      <c r="A29" s="129"/>
      <c r="B29" s="64"/>
      <c r="C29" s="127"/>
      <c r="D29" s="127"/>
      <c r="E29" s="127"/>
      <c r="F29" s="9"/>
      <c r="G29" s="10"/>
      <c r="H29" s="10"/>
      <c r="I29" s="10"/>
      <c r="J29" s="10"/>
      <c r="K29" s="10"/>
      <c r="L29" s="11"/>
    </row>
    <row r="30" spans="1:12" s="12" customFormat="1" ht="13.5">
      <c r="A30" s="129"/>
      <c r="B30" s="64"/>
      <c r="C30" s="127"/>
      <c r="D30" s="127"/>
      <c r="E30" s="127"/>
      <c r="F30" s="9"/>
      <c r="G30" s="10"/>
      <c r="H30" s="10"/>
      <c r="I30" s="10"/>
      <c r="J30" s="10"/>
      <c r="K30" s="10"/>
      <c r="L30" s="11"/>
    </row>
    <row r="31" spans="1:12" s="12" customFormat="1" ht="13.5">
      <c r="A31" s="129"/>
      <c r="B31" s="64"/>
      <c r="C31" s="127"/>
      <c r="D31" s="127"/>
      <c r="E31" s="127"/>
      <c r="F31" s="9"/>
      <c r="G31" s="10"/>
      <c r="H31" s="10"/>
      <c r="I31" s="10"/>
      <c r="J31" s="10"/>
      <c r="K31" s="10"/>
      <c r="L31" s="11"/>
    </row>
    <row r="32" spans="1:12" s="12" customFormat="1" ht="13.5">
      <c r="A32" s="129"/>
      <c r="B32" s="64"/>
      <c r="C32" s="127"/>
      <c r="D32" s="127"/>
      <c r="E32" s="127"/>
      <c r="F32" s="9"/>
      <c r="G32" s="10"/>
      <c r="H32" s="10"/>
      <c r="I32" s="10"/>
      <c r="J32" s="10"/>
      <c r="K32" s="10"/>
      <c r="L32" s="11"/>
    </row>
    <row r="33" spans="1:12" s="12" customFormat="1" ht="13.5">
      <c r="A33" s="129"/>
      <c r="B33" s="64"/>
      <c r="C33" s="127"/>
      <c r="D33" s="127"/>
      <c r="E33" s="127"/>
      <c r="F33" s="9"/>
      <c r="G33" s="10"/>
      <c r="H33" s="10"/>
      <c r="I33" s="10"/>
      <c r="J33" s="10"/>
      <c r="K33" s="10"/>
      <c r="L33" s="11"/>
    </row>
    <row r="34" spans="1:12" s="12" customFormat="1" ht="13.5">
      <c r="A34" s="129"/>
      <c r="B34" s="64"/>
      <c r="C34" s="127"/>
      <c r="D34" s="127"/>
      <c r="E34" s="127"/>
      <c r="F34" s="9"/>
      <c r="G34" s="10"/>
      <c r="H34" s="10"/>
      <c r="I34" s="10"/>
      <c r="J34" s="10"/>
      <c r="K34" s="10"/>
      <c r="L34" s="11"/>
    </row>
    <row r="35" spans="1:12" s="12" customFormat="1" ht="13.5">
      <c r="A35" s="129"/>
      <c r="B35" s="64"/>
      <c r="C35" s="127"/>
      <c r="D35" s="127"/>
      <c r="E35" s="127"/>
      <c r="F35" s="9"/>
      <c r="G35" s="10"/>
      <c r="H35" s="10"/>
      <c r="I35" s="10"/>
      <c r="J35" s="10"/>
      <c r="K35" s="10"/>
      <c r="L35" s="11"/>
    </row>
    <row r="36" spans="1:12" s="12" customFormat="1" ht="13.5">
      <c r="A36" s="129"/>
      <c r="B36" s="64"/>
      <c r="C36" s="127"/>
      <c r="D36" s="127"/>
      <c r="E36" s="127"/>
      <c r="F36" s="9"/>
      <c r="G36" s="10"/>
      <c r="H36" s="10"/>
      <c r="I36" s="10"/>
      <c r="J36" s="10"/>
      <c r="K36" s="10"/>
      <c r="L36" s="11"/>
    </row>
    <row r="37" spans="1:12" s="12" customFormat="1" ht="13.5">
      <c r="A37" s="129"/>
      <c r="B37" s="64"/>
      <c r="C37" s="127"/>
      <c r="D37" s="127"/>
      <c r="E37" s="127"/>
      <c r="F37" s="9"/>
      <c r="G37" s="10"/>
      <c r="H37" s="10"/>
      <c r="I37" s="10"/>
      <c r="J37" s="10"/>
      <c r="K37" s="10"/>
      <c r="L37" s="11"/>
    </row>
    <row r="38" spans="1:12" s="12" customFormat="1" ht="13.5">
      <c r="A38" s="129"/>
      <c r="B38" s="64"/>
      <c r="C38" s="127"/>
      <c r="D38" s="127"/>
      <c r="E38" s="127"/>
      <c r="F38" s="9"/>
      <c r="G38" s="10"/>
      <c r="H38" s="10"/>
      <c r="I38" s="10"/>
      <c r="J38" s="10"/>
      <c r="K38" s="10"/>
      <c r="L38" s="11"/>
    </row>
    <row r="39" spans="1:12" s="12" customFormat="1" ht="13.5">
      <c r="A39" s="129"/>
      <c r="B39" s="64"/>
      <c r="C39" s="127"/>
      <c r="D39" s="127"/>
      <c r="E39" s="127"/>
      <c r="F39" s="9"/>
      <c r="G39" s="10"/>
      <c r="H39" s="10"/>
      <c r="I39" s="10"/>
      <c r="J39" s="10"/>
      <c r="K39" s="10"/>
      <c r="L39" s="11"/>
    </row>
    <row r="40" spans="1:12" s="12" customFormat="1" ht="13.5">
      <c r="A40" s="129"/>
      <c r="B40" s="64"/>
      <c r="C40" s="127"/>
      <c r="D40" s="127"/>
      <c r="E40" s="127"/>
      <c r="F40" s="9"/>
      <c r="G40" s="10"/>
      <c r="H40" s="10"/>
      <c r="I40" s="10"/>
      <c r="J40" s="10"/>
      <c r="K40" s="10"/>
      <c r="L40" s="11"/>
    </row>
    <row r="41" spans="1:12" s="12" customFormat="1" ht="13.5">
      <c r="A41" s="129"/>
      <c r="B41" s="64"/>
      <c r="C41" s="127"/>
      <c r="D41" s="127"/>
      <c r="E41" s="127"/>
      <c r="F41" s="9"/>
      <c r="G41" s="10"/>
      <c r="H41" s="10"/>
      <c r="I41" s="10"/>
      <c r="J41" s="10"/>
      <c r="K41" s="10"/>
      <c r="L41" s="11"/>
    </row>
    <row r="42" spans="1:12" s="12" customFormat="1" ht="13.5">
      <c r="A42" s="129"/>
      <c r="B42" s="64"/>
      <c r="C42" s="127"/>
      <c r="D42" s="127"/>
      <c r="E42" s="127"/>
      <c r="F42" s="9"/>
      <c r="G42" s="10"/>
      <c r="H42" s="10"/>
      <c r="I42" s="10"/>
      <c r="J42" s="10"/>
      <c r="K42" s="10"/>
      <c r="L42" s="11"/>
    </row>
    <row r="43" spans="1:12" s="12" customFormat="1" ht="13.5">
      <c r="A43" s="129"/>
      <c r="B43" s="64"/>
      <c r="C43" s="127"/>
      <c r="D43" s="127"/>
      <c r="E43" s="127"/>
      <c r="F43" s="9"/>
      <c r="G43" s="10"/>
      <c r="H43" s="10"/>
      <c r="I43" s="10"/>
      <c r="J43" s="10"/>
      <c r="K43" s="10"/>
      <c r="L43" s="11"/>
    </row>
    <row r="44" spans="1:12" s="12" customFormat="1" ht="13.5">
      <c r="A44" s="129"/>
      <c r="B44" s="64"/>
      <c r="C44" s="127"/>
      <c r="D44" s="127"/>
      <c r="E44" s="127"/>
      <c r="F44" s="9"/>
      <c r="G44" s="10"/>
      <c r="H44" s="10"/>
      <c r="I44" s="10"/>
      <c r="J44" s="10"/>
      <c r="K44" s="10"/>
      <c r="L44" s="11"/>
    </row>
    <row r="45" spans="1:12" s="12" customFormat="1" ht="13.5">
      <c r="A45" s="129"/>
      <c r="B45" s="64"/>
      <c r="C45" s="127"/>
      <c r="D45" s="127"/>
      <c r="E45" s="127"/>
      <c r="F45" s="9"/>
      <c r="G45" s="10"/>
      <c r="H45" s="10"/>
      <c r="I45" s="10"/>
      <c r="J45" s="10"/>
      <c r="K45" s="10"/>
      <c r="L45" s="11"/>
    </row>
    <row r="46" spans="1:12" s="12" customFormat="1" ht="13.5">
      <c r="A46" s="129"/>
      <c r="B46" s="64"/>
      <c r="C46" s="127"/>
      <c r="D46" s="127"/>
      <c r="E46" s="127"/>
      <c r="F46" s="9"/>
      <c r="G46" s="10"/>
      <c r="H46" s="10"/>
      <c r="I46" s="10"/>
      <c r="J46" s="10"/>
      <c r="K46" s="10"/>
      <c r="L46" s="11"/>
    </row>
    <row r="47" spans="1:12" s="12" customFormat="1" ht="13.5">
      <c r="A47" s="129"/>
      <c r="B47" s="64"/>
      <c r="C47" s="127"/>
      <c r="D47" s="127"/>
      <c r="E47" s="127"/>
      <c r="F47" s="9"/>
      <c r="G47" s="10"/>
      <c r="H47" s="10"/>
      <c r="I47" s="10"/>
      <c r="J47" s="10"/>
      <c r="K47" s="10"/>
      <c r="L47" s="11"/>
    </row>
    <row r="48" spans="1:12" s="12" customFormat="1" ht="13.5">
      <c r="A48" s="129"/>
      <c r="B48" s="64"/>
      <c r="C48" s="127"/>
      <c r="D48" s="127"/>
      <c r="E48" s="127"/>
      <c r="F48" s="9"/>
      <c r="G48" s="10"/>
      <c r="H48" s="10"/>
      <c r="I48" s="10"/>
      <c r="J48" s="10"/>
      <c r="K48" s="10"/>
      <c r="L48" s="11"/>
    </row>
    <row r="49" spans="1:12" s="12" customFormat="1" ht="13.5">
      <c r="A49" s="129"/>
      <c r="B49" s="64"/>
      <c r="C49" s="127"/>
      <c r="D49" s="127"/>
      <c r="E49" s="127"/>
      <c r="F49" s="9"/>
      <c r="G49" s="10"/>
      <c r="H49" s="10"/>
      <c r="I49" s="10"/>
      <c r="J49" s="10"/>
      <c r="K49" s="10"/>
      <c r="L49" s="11"/>
    </row>
    <row r="50" spans="1:12" s="8" customFormat="1" ht="13.5">
      <c r="A50" s="129"/>
      <c r="B50" s="25"/>
      <c r="C50" s="127"/>
      <c r="D50" s="21"/>
      <c r="E50" s="25"/>
      <c r="F50" s="9"/>
      <c r="G50" s="128"/>
      <c r="H50" s="128"/>
      <c r="I50" s="128"/>
      <c r="J50" s="128"/>
      <c r="K50" s="128"/>
      <c r="L50" s="7"/>
    </row>
    <row r="51" spans="1:12" s="8" customFormat="1" ht="13.5">
      <c r="A51" s="129"/>
      <c r="B51" s="25"/>
      <c r="C51" s="127"/>
      <c r="D51" s="21"/>
      <c r="E51" s="25"/>
      <c r="F51" s="9"/>
      <c r="G51" s="128"/>
      <c r="H51" s="128"/>
      <c r="I51" s="128"/>
      <c r="J51" s="128"/>
      <c r="K51" s="128"/>
      <c r="L51" s="7"/>
    </row>
    <row r="52" spans="1:12" s="29" customFormat="1" ht="9.75" customHeight="1">
      <c r="A52" s="134"/>
      <c r="B52" s="25"/>
      <c r="C52" s="127"/>
      <c r="D52" s="21"/>
      <c r="E52" s="25"/>
      <c r="F52" s="27"/>
      <c r="G52" s="26"/>
      <c r="H52" s="26"/>
      <c r="I52" s="26"/>
      <c r="J52" s="26"/>
      <c r="K52" s="26"/>
      <c r="L52" s="28"/>
    </row>
    <row r="53" spans="1:12" s="16" customFormat="1" ht="13.5">
      <c r="A53" s="135"/>
      <c r="B53" s="75"/>
      <c r="C53" s="74"/>
      <c r="D53" s="76"/>
      <c r="E53" s="74"/>
      <c r="F53" s="14"/>
      <c r="G53" s="13"/>
      <c r="H53" s="13"/>
      <c r="I53" s="13"/>
      <c r="J53" s="13"/>
      <c r="K53" s="13"/>
      <c r="L53" s="15"/>
    </row>
    <row r="54" spans="1:12" s="16" customFormat="1" ht="13.5">
      <c r="A54" s="135"/>
      <c r="B54" s="75"/>
      <c r="C54" s="74"/>
      <c r="D54" s="76"/>
      <c r="E54" s="74"/>
      <c r="F54" s="14"/>
      <c r="G54" s="13"/>
      <c r="H54" s="13"/>
      <c r="I54" s="13"/>
      <c r="J54" s="13"/>
      <c r="K54" s="13"/>
      <c r="L54" s="15"/>
    </row>
    <row r="55" spans="1:12" s="16" customFormat="1" ht="15" customHeight="1">
      <c r="A55" s="136" t="s">
        <v>15</v>
      </c>
      <c r="B55" s="24" t="s">
        <v>18</v>
      </c>
      <c r="C55" s="52" t="s">
        <v>6</v>
      </c>
      <c r="D55" s="24" t="s">
        <v>10</v>
      </c>
      <c r="E55" s="24" t="s">
        <v>8</v>
      </c>
      <c r="F55" s="14"/>
      <c r="G55" s="13"/>
      <c r="H55" s="13"/>
      <c r="I55" s="13"/>
      <c r="J55" s="13"/>
      <c r="K55" s="13"/>
      <c r="L55" s="15"/>
    </row>
    <row r="56" spans="1:12" s="16" customFormat="1" ht="15" customHeight="1">
      <c r="A56" s="135"/>
      <c r="B56" s="30"/>
      <c r="C56" s="19"/>
      <c r="D56" s="187"/>
      <c r="E56" s="31"/>
      <c r="F56" s="14"/>
      <c r="G56" s="13"/>
      <c r="H56" s="13"/>
      <c r="I56" s="13"/>
      <c r="J56" s="13"/>
      <c r="K56" s="13"/>
      <c r="L56" s="15"/>
    </row>
    <row r="57" spans="1:12" s="16" customFormat="1" ht="15" customHeight="1">
      <c r="A57" s="135"/>
      <c r="B57" s="73"/>
      <c r="C57" s="19"/>
      <c r="D57" s="187"/>
      <c r="E57" s="31"/>
      <c r="F57" s="14"/>
      <c r="G57" s="13"/>
      <c r="H57" s="13"/>
      <c r="I57" s="13"/>
      <c r="J57" s="13"/>
      <c r="K57" s="13"/>
      <c r="L57" s="15"/>
    </row>
    <row r="58" spans="1:12" s="16" customFormat="1" ht="121.5">
      <c r="A58" s="135">
        <v>1</v>
      </c>
      <c r="B58" s="79" t="s">
        <v>113</v>
      </c>
      <c r="C58" s="19"/>
      <c r="D58" s="187"/>
      <c r="E58" s="31"/>
      <c r="F58" s="14"/>
      <c r="G58" s="13"/>
      <c r="H58" s="13"/>
      <c r="I58" s="13"/>
      <c r="J58" s="13"/>
      <c r="K58" s="13"/>
      <c r="L58" s="15"/>
    </row>
    <row r="59" spans="1:12" s="16" customFormat="1" ht="15.75">
      <c r="A59" s="135"/>
      <c r="B59" s="75" t="s">
        <v>21</v>
      </c>
      <c r="C59" s="74">
        <v>200</v>
      </c>
      <c r="D59" s="188"/>
      <c r="E59" s="74">
        <f>ROUND(C59*D59,2)</f>
        <v>0</v>
      </c>
      <c r="F59" s="14"/>
      <c r="G59" s="13"/>
      <c r="H59" s="13"/>
      <c r="I59" s="13"/>
      <c r="J59" s="13"/>
      <c r="K59" s="13"/>
      <c r="L59" s="15"/>
    </row>
    <row r="60" spans="1:12" s="16" customFormat="1" ht="13.5">
      <c r="A60" s="135"/>
      <c r="B60" s="75"/>
      <c r="C60" s="74"/>
      <c r="D60" s="188"/>
      <c r="E60" s="74"/>
      <c r="F60" s="14"/>
      <c r="G60" s="13"/>
      <c r="H60" s="13"/>
      <c r="I60" s="13"/>
      <c r="J60" s="13"/>
      <c r="K60" s="13"/>
      <c r="L60" s="15"/>
    </row>
    <row r="61" spans="1:12" s="16" customFormat="1" ht="189">
      <c r="A61" s="135">
        <v>2</v>
      </c>
      <c r="B61" s="77" t="s">
        <v>139</v>
      </c>
      <c r="C61" s="74"/>
      <c r="D61" s="188"/>
      <c r="E61" s="74"/>
      <c r="F61" s="14"/>
      <c r="G61" s="13"/>
      <c r="H61" s="13"/>
      <c r="I61" s="13"/>
      <c r="J61" s="13"/>
      <c r="K61" s="13"/>
      <c r="L61" s="15"/>
    </row>
    <row r="62" spans="1:12" s="16" customFormat="1" ht="15.75">
      <c r="A62" s="135"/>
      <c r="B62" s="75" t="s">
        <v>21</v>
      </c>
      <c r="C62" s="74">
        <v>150</v>
      </c>
      <c r="D62" s="188"/>
      <c r="E62" s="74">
        <f>ROUND(C62*D62,2)</f>
        <v>0</v>
      </c>
      <c r="F62" s="14"/>
      <c r="G62" s="13"/>
      <c r="H62" s="13"/>
      <c r="I62" s="13"/>
      <c r="J62" s="13"/>
      <c r="K62" s="13"/>
      <c r="L62" s="15"/>
    </row>
    <row r="63" spans="1:12" s="16" customFormat="1" ht="13.5">
      <c r="A63" s="135"/>
      <c r="B63" s="75"/>
      <c r="C63" s="74"/>
      <c r="D63" s="188"/>
      <c r="E63" s="74"/>
      <c r="F63" s="14"/>
      <c r="G63" s="13"/>
      <c r="H63" s="13"/>
      <c r="I63" s="13"/>
      <c r="J63" s="13"/>
      <c r="K63" s="13"/>
      <c r="L63" s="15"/>
    </row>
    <row r="64" spans="1:12" s="16" customFormat="1" ht="94.5">
      <c r="A64" s="135">
        <v>3</v>
      </c>
      <c r="B64" s="77" t="s">
        <v>114</v>
      </c>
      <c r="C64" s="74"/>
      <c r="D64" s="188"/>
      <c r="E64" s="74"/>
      <c r="F64" s="14"/>
      <c r="G64" s="13"/>
      <c r="H64" s="13"/>
      <c r="I64" s="13"/>
      <c r="J64" s="13"/>
      <c r="K64" s="13"/>
      <c r="L64" s="15"/>
    </row>
    <row r="65" spans="1:12" s="16" customFormat="1" ht="15.75">
      <c r="A65" s="135"/>
      <c r="B65" s="75" t="s">
        <v>22</v>
      </c>
      <c r="C65" s="74">
        <v>900</v>
      </c>
      <c r="D65" s="188"/>
      <c r="E65" s="74">
        <f>ROUND(C65*D65,2)</f>
        <v>0</v>
      </c>
      <c r="F65" s="14"/>
      <c r="G65" s="13"/>
      <c r="H65" s="13"/>
      <c r="I65" s="13"/>
      <c r="J65" s="13"/>
      <c r="K65" s="13"/>
      <c r="L65" s="15"/>
    </row>
    <row r="66" spans="1:12" s="16" customFormat="1" ht="13.5">
      <c r="A66" s="135"/>
      <c r="B66" s="75"/>
      <c r="C66" s="74"/>
      <c r="D66" s="188"/>
      <c r="E66" s="74"/>
      <c r="F66" s="14"/>
      <c r="G66" s="13"/>
      <c r="H66" s="13"/>
      <c r="I66" s="13"/>
      <c r="J66" s="13"/>
      <c r="K66" s="13"/>
      <c r="L66" s="15"/>
    </row>
    <row r="67" spans="1:12" s="16" customFormat="1" ht="94.5">
      <c r="A67" s="135">
        <v>4</v>
      </c>
      <c r="B67" s="77" t="s">
        <v>115</v>
      </c>
      <c r="C67" s="74"/>
      <c r="D67" s="188"/>
      <c r="E67" s="74"/>
      <c r="F67" s="14"/>
      <c r="G67" s="13"/>
      <c r="H67" s="13"/>
      <c r="I67" s="13"/>
      <c r="J67" s="13"/>
      <c r="K67" s="13"/>
      <c r="L67" s="15"/>
    </row>
    <row r="68" spans="1:12" s="16" customFormat="1" ht="15.75">
      <c r="A68" s="135"/>
      <c r="B68" s="75" t="s">
        <v>19</v>
      </c>
      <c r="C68" s="74">
        <v>90</v>
      </c>
      <c r="D68" s="188"/>
      <c r="E68" s="74">
        <f>ROUND(C68*D68,2)</f>
        <v>0</v>
      </c>
      <c r="F68" s="14"/>
      <c r="G68" s="13"/>
      <c r="H68" s="13"/>
      <c r="I68" s="13"/>
      <c r="J68" s="13"/>
      <c r="K68" s="13"/>
      <c r="L68" s="15"/>
    </row>
    <row r="69" spans="1:12" s="16" customFormat="1" ht="13.5">
      <c r="A69" s="135"/>
      <c r="B69" s="75"/>
      <c r="C69" s="74"/>
      <c r="D69" s="188"/>
      <c r="E69" s="74"/>
      <c r="F69" s="14"/>
      <c r="G69" s="13"/>
      <c r="H69" s="13"/>
      <c r="I69" s="13"/>
      <c r="J69" s="13"/>
      <c r="K69" s="13"/>
      <c r="L69" s="15"/>
    </row>
    <row r="70" spans="1:12" s="16" customFormat="1" ht="81">
      <c r="A70" s="135">
        <v>5</v>
      </c>
      <c r="B70" s="80" t="s">
        <v>116</v>
      </c>
      <c r="C70" s="74"/>
      <c r="D70" s="188"/>
      <c r="E70" s="74"/>
      <c r="F70" s="14"/>
      <c r="G70" s="13"/>
      <c r="H70" s="13"/>
      <c r="I70" s="13"/>
      <c r="J70" s="13"/>
      <c r="K70" s="13"/>
      <c r="L70" s="15"/>
    </row>
    <row r="71" spans="1:12" s="16" customFormat="1" ht="13.5">
      <c r="A71" s="135" t="s">
        <v>117</v>
      </c>
      <c r="B71" s="80" t="s">
        <v>118</v>
      </c>
      <c r="C71" s="74">
        <v>30</v>
      </c>
      <c r="D71" s="188"/>
      <c r="E71" s="74">
        <f>ROUND(C71*D71,2)</f>
        <v>0</v>
      </c>
      <c r="F71" s="14"/>
      <c r="G71" s="13"/>
      <c r="H71" s="13"/>
      <c r="I71" s="13"/>
      <c r="J71" s="13"/>
      <c r="K71" s="13"/>
      <c r="L71" s="15"/>
    </row>
    <row r="72" spans="1:12" s="16" customFormat="1" ht="13.5">
      <c r="A72" s="135" t="s">
        <v>119</v>
      </c>
      <c r="B72" s="80" t="s">
        <v>120</v>
      </c>
      <c r="C72" s="74">
        <v>30</v>
      </c>
      <c r="D72" s="188"/>
      <c r="E72" s="74">
        <f t="shared" ref="E72:E73" si="0">ROUND(C72*D72,2)</f>
        <v>0</v>
      </c>
      <c r="F72" s="14"/>
      <c r="G72" s="13"/>
      <c r="H72" s="13"/>
      <c r="I72" s="13"/>
      <c r="J72" s="13"/>
      <c r="K72" s="13"/>
      <c r="L72" s="15"/>
    </row>
    <row r="73" spans="1:12" s="16" customFormat="1" ht="27">
      <c r="A73" s="135" t="s">
        <v>121</v>
      </c>
      <c r="B73" s="80" t="s">
        <v>122</v>
      </c>
      <c r="C73" s="74">
        <v>4</v>
      </c>
      <c r="D73" s="188"/>
      <c r="E73" s="74">
        <f t="shared" si="0"/>
        <v>0</v>
      </c>
      <c r="F73" s="14"/>
      <c r="G73" s="13"/>
      <c r="H73" s="13"/>
      <c r="I73" s="13"/>
      <c r="J73" s="13"/>
      <c r="K73" s="13"/>
      <c r="L73" s="15"/>
    </row>
    <row r="74" spans="1:12" s="16" customFormat="1" ht="13.5">
      <c r="A74" s="135"/>
      <c r="B74" s="75"/>
      <c r="C74" s="74"/>
      <c r="D74" s="188"/>
      <c r="E74" s="74"/>
      <c r="F74" s="14"/>
      <c r="G74" s="13"/>
      <c r="H74" s="13"/>
      <c r="I74" s="13"/>
      <c r="J74" s="13"/>
      <c r="K74" s="13"/>
      <c r="L74" s="15"/>
    </row>
    <row r="75" spans="1:12" s="16" customFormat="1" ht="13.5">
      <c r="A75" s="136" t="str">
        <f>A55</f>
        <v>I</v>
      </c>
      <c r="B75" s="20" t="str">
        <f>B55</f>
        <v>PRIPREMNI RADOVI</v>
      </c>
      <c r="C75" s="153">
        <f>SUM(E59:E74)</f>
        <v>0</v>
      </c>
      <c r="D75" s="153"/>
      <c r="E75" s="153"/>
      <c r="F75" s="14"/>
      <c r="G75" s="13"/>
      <c r="H75" s="13"/>
      <c r="I75" s="13"/>
      <c r="J75" s="13"/>
      <c r="K75" s="13"/>
      <c r="L75" s="15"/>
    </row>
    <row r="76" spans="1:12" s="16" customFormat="1" ht="13.5">
      <c r="A76" s="135"/>
      <c r="B76" s="75"/>
      <c r="C76" s="74"/>
      <c r="D76" s="76"/>
      <c r="E76" s="74"/>
      <c r="F76" s="14"/>
      <c r="G76" s="13"/>
      <c r="H76" s="13"/>
      <c r="I76" s="13"/>
      <c r="J76" s="13"/>
      <c r="K76" s="13"/>
      <c r="L76" s="15"/>
    </row>
    <row r="77" spans="1:12" s="16" customFormat="1" ht="13.5">
      <c r="A77" s="135"/>
      <c r="B77" s="75"/>
      <c r="C77" s="74"/>
      <c r="D77" s="76"/>
      <c r="E77" s="74"/>
      <c r="F77" s="14"/>
      <c r="G77" s="13"/>
      <c r="H77" s="13"/>
      <c r="I77" s="13"/>
      <c r="J77" s="13"/>
      <c r="K77" s="13"/>
      <c r="L77" s="15"/>
    </row>
    <row r="78" spans="1:12" s="16" customFormat="1" ht="13.5">
      <c r="A78" s="135"/>
      <c r="B78" s="75"/>
      <c r="C78" s="74"/>
      <c r="D78" s="76"/>
      <c r="E78" s="74"/>
      <c r="F78" s="14"/>
      <c r="G78" s="13"/>
      <c r="H78" s="13"/>
      <c r="I78" s="13"/>
      <c r="J78" s="13"/>
      <c r="K78" s="13"/>
      <c r="L78" s="15"/>
    </row>
    <row r="79" spans="1:12" s="16" customFormat="1" ht="15" customHeight="1">
      <c r="A79" s="137"/>
      <c r="B79" s="22"/>
      <c r="C79" s="23"/>
      <c r="D79" s="23"/>
      <c r="E79" s="23"/>
      <c r="F79" s="14"/>
      <c r="G79" s="13"/>
      <c r="H79" s="13"/>
      <c r="I79" s="13"/>
      <c r="J79" s="13"/>
      <c r="K79" s="13"/>
      <c r="L79" s="15"/>
    </row>
    <row r="80" spans="1:12" s="16" customFormat="1" ht="15" customHeight="1">
      <c r="A80" s="136" t="s">
        <v>16</v>
      </c>
      <c r="B80" s="24" t="s">
        <v>29</v>
      </c>
      <c r="C80" s="52" t="s">
        <v>6</v>
      </c>
      <c r="D80" s="24" t="s">
        <v>10</v>
      </c>
      <c r="E80" s="24" t="s">
        <v>8</v>
      </c>
      <c r="F80" s="14"/>
      <c r="G80" s="13"/>
      <c r="H80" s="13"/>
      <c r="I80" s="13"/>
      <c r="J80" s="13"/>
      <c r="K80" s="13"/>
      <c r="L80" s="15"/>
    </row>
    <row r="81" spans="1:12" s="16" customFormat="1" ht="15" customHeight="1">
      <c r="A81" s="137"/>
      <c r="B81" s="98"/>
      <c r="C81" s="99"/>
      <c r="D81" s="190"/>
      <c r="E81" s="98"/>
      <c r="F81" s="14"/>
      <c r="G81" s="13"/>
      <c r="H81" s="13"/>
      <c r="I81" s="13"/>
      <c r="J81" s="13"/>
      <c r="K81" s="13"/>
      <c r="L81" s="15"/>
    </row>
    <row r="82" spans="1:12" s="16" customFormat="1" ht="162">
      <c r="A82" s="135">
        <v>1</v>
      </c>
      <c r="B82" s="138" t="s">
        <v>123</v>
      </c>
      <c r="C82" s="74"/>
      <c r="D82" s="188"/>
      <c r="E82" s="74"/>
      <c r="F82" s="14"/>
      <c r="G82" s="13"/>
      <c r="H82" s="13"/>
      <c r="I82" s="13"/>
      <c r="J82" s="13"/>
      <c r="K82" s="13"/>
      <c r="L82" s="15"/>
    </row>
    <row r="83" spans="1:12" s="16" customFormat="1" ht="15.75">
      <c r="A83" s="135"/>
      <c r="B83" s="75" t="s">
        <v>22</v>
      </c>
      <c r="C83" s="74">
        <v>900</v>
      </c>
      <c r="D83" s="188"/>
      <c r="E83" s="74">
        <f>ROUND(C83*D83,2)</f>
        <v>0</v>
      </c>
      <c r="F83" s="14"/>
      <c r="G83" s="13"/>
      <c r="H83" s="13"/>
      <c r="I83" s="13"/>
      <c r="J83" s="13"/>
      <c r="K83" s="13"/>
      <c r="L83" s="15"/>
    </row>
    <row r="84" spans="1:12" s="16" customFormat="1" ht="13.5">
      <c r="A84" s="135"/>
      <c r="B84" s="75"/>
      <c r="C84" s="74"/>
      <c r="D84" s="188"/>
      <c r="E84" s="74"/>
      <c r="F84" s="14"/>
      <c r="G84" s="13"/>
      <c r="H84" s="13"/>
      <c r="I84" s="13"/>
      <c r="J84" s="13"/>
      <c r="K84" s="13"/>
      <c r="L84" s="15"/>
    </row>
    <row r="85" spans="1:12" s="16" customFormat="1" ht="15" customHeight="1">
      <c r="A85" s="135"/>
      <c r="B85" s="32"/>
      <c r="C85" s="32"/>
      <c r="D85" s="191"/>
      <c r="E85" s="32"/>
      <c r="F85" s="14"/>
      <c r="G85" s="13"/>
      <c r="H85" s="13"/>
      <c r="I85" s="13"/>
      <c r="J85" s="13"/>
      <c r="K85" s="13"/>
      <c r="L85" s="15"/>
    </row>
    <row r="86" spans="1:12" s="16" customFormat="1" ht="15" customHeight="1">
      <c r="A86" s="136" t="str">
        <f>A80</f>
        <v>II</v>
      </c>
      <c r="B86" s="20" t="str">
        <f>B80</f>
        <v>ASFALTERSKI RADOVI</v>
      </c>
      <c r="C86" s="153">
        <f>SUM(E83:E84)</f>
        <v>0</v>
      </c>
      <c r="D86" s="153"/>
      <c r="E86" s="153"/>
      <c r="F86" s="14"/>
      <c r="G86" s="13"/>
      <c r="H86" s="13"/>
      <c r="I86" s="13"/>
      <c r="J86" s="13"/>
      <c r="K86" s="13"/>
      <c r="L86" s="15"/>
    </row>
    <row r="87" spans="1:12" s="16" customFormat="1" ht="15" customHeight="1">
      <c r="A87" s="137"/>
      <c r="B87" s="22"/>
      <c r="C87" s="23"/>
      <c r="D87" s="23"/>
      <c r="E87" s="23"/>
      <c r="F87" s="14"/>
      <c r="G87" s="13"/>
      <c r="H87" s="13"/>
      <c r="I87" s="13"/>
      <c r="J87" s="13"/>
      <c r="K87" s="13"/>
      <c r="L87" s="15"/>
    </row>
    <row r="88" spans="1:12" s="16" customFormat="1" ht="15" customHeight="1" thickBot="1">
      <c r="A88" s="137"/>
      <c r="B88" s="22"/>
      <c r="C88" s="23"/>
      <c r="D88" s="23"/>
      <c r="E88" s="23"/>
      <c r="F88" s="14"/>
      <c r="G88" s="13"/>
      <c r="H88" s="13"/>
      <c r="I88" s="13"/>
      <c r="J88" s="13"/>
      <c r="K88" s="13"/>
      <c r="L88" s="15"/>
    </row>
    <row r="89" spans="1:12" s="37" customFormat="1" ht="18" customHeight="1" thickTop="1" thickBot="1">
      <c r="A89" s="173" t="s">
        <v>4</v>
      </c>
      <c r="B89" s="174"/>
      <c r="C89" s="174"/>
      <c r="D89" s="174"/>
      <c r="E89" s="175"/>
      <c r="F89" s="5"/>
      <c r="G89" s="35"/>
      <c r="H89" s="35"/>
      <c r="I89" s="35"/>
      <c r="J89" s="35"/>
      <c r="K89" s="35"/>
      <c r="L89" s="36"/>
    </row>
    <row r="90" spans="1:12" s="37" customFormat="1" ht="14.25" thickTop="1">
      <c r="A90" s="139"/>
      <c r="B90" s="38"/>
      <c r="C90" s="70"/>
      <c r="D90" s="71"/>
      <c r="E90" s="33"/>
      <c r="F90" s="5"/>
      <c r="G90" s="35"/>
      <c r="H90" s="35"/>
      <c r="I90" s="35"/>
      <c r="J90" s="35"/>
      <c r="K90" s="35"/>
      <c r="L90" s="36"/>
    </row>
    <row r="91" spans="1:12" s="16" customFormat="1" ht="15" customHeight="1">
      <c r="A91" s="137"/>
      <c r="B91" s="22"/>
      <c r="C91" s="23"/>
      <c r="D91" s="23"/>
      <c r="E91" s="23"/>
      <c r="F91" s="14"/>
      <c r="G91" s="13"/>
      <c r="H91" s="13"/>
      <c r="I91" s="13"/>
      <c r="J91" s="13"/>
      <c r="K91" s="13"/>
      <c r="L91" s="15"/>
    </row>
    <row r="92" spans="1:12" s="16" customFormat="1" ht="15" customHeight="1">
      <c r="A92" s="136" t="str">
        <f>A75</f>
        <v>I</v>
      </c>
      <c r="B92" s="20" t="str">
        <f>B75</f>
        <v>PRIPREMNI RADOVI</v>
      </c>
      <c r="C92" s="153">
        <f>C75</f>
        <v>0</v>
      </c>
      <c r="D92" s="153"/>
      <c r="E92" s="153"/>
      <c r="F92" s="14"/>
      <c r="G92" s="13"/>
      <c r="H92" s="13"/>
      <c r="I92" s="13"/>
      <c r="J92" s="13"/>
      <c r="K92" s="13"/>
      <c r="L92" s="15"/>
    </row>
    <row r="93" spans="1:12" s="16" customFormat="1" ht="15" customHeight="1">
      <c r="A93" s="137"/>
      <c r="B93" s="22"/>
      <c r="C93" s="23"/>
      <c r="D93" s="23"/>
      <c r="E93" s="23"/>
      <c r="F93" s="14"/>
      <c r="G93" s="13"/>
      <c r="H93" s="13"/>
      <c r="I93" s="13"/>
      <c r="J93" s="13"/>
      <c r="K93" s="13"/>
      <c r="L93" s="15"/>
    </row>
    <row r="94" spans="1:12" s="37" customFormat="1" ht="13.5">
      <c r="A94" s="136" t="str">
        <f>A86</f>
        <v>II</v>
      </c>
      <c r="B94" s="20" t="str">
        <f>B86</f>
        <v>ASFALTERSKI RADOVI</v>
      </c>
      <c r="C94" s="153">
        <f>C86</f>
        <v>0</v>
      </c>
      <c r="D94" s="153"/>
      <c r="E94" s="153"/>
      <c r="F94" s="108"/>
      <c r="G94" s="108"/>
      <c r="H94" s="108"/>
      <c r="I94" s="40"/>
      <c r="J94" s="41"/>
      <c r="K94" s="108"/>
      <c r="L94" s="36"/>
    </row>
    <row r="95" spans="1:12" s="37" customFormat="1" ht="13.5">
      <c r="A95" s="137"/>
      <c r="B95" s="22"/>
      <c r="C95" s="23"/>
      <c r="D95" s="23"/>
      <c r="E95" s="23"/>
      <c r="F95" s="108"/>
      <c r="G95" s="108"/>
      <c r="H95" s="108"/>
      <c r="I95" s="40"/>
      <c r="J95" s="41"/>
      <c r="K95" s="108"/>
      <c r="L95" s="36"/>
    </row>
    <row r="96" spans="1:12" s="37" customFormat="1" ht="14.25" thickBot="1">
      <c r="A96" s="139"/>
      <c r="B96" s="38"/>
      <c r="C96" s="70"/>
      <c r="D96" s="71"/>
      <c r="E96" s="33"/>
      <c r="F96" s="5"/>
      <c r="G96" s="35"/>
      <c r="H96" s="35"/>
      <c r="I96" s="35"/>
      <c r="J96" s="35"/>
      <c r="K96" s="35"/>
      <c r="L96" s="36"/>
    </row>
    <row r="97" spans="1:12" s="16" customFormat="1" ht="15" customHeight="1" thickTop="1" thickBot="1">
      <c r="A97" s="140"/>
      <c r="B97" s="101" t="s">
        <v>2</v>
      </c>
      <c r="C97" s="172">
        <f>SUM(C92:E94)</f>
        <v>0</v>
      </c>
      <c r="D97" s="172"/>
      <c r="E97" s="172"/>
      <c r="F97" s="180"/>
      <c r="G97" s="180"/>
      <c r="H97" s="180"/>
      <c r="I97" s="43"/>
      <c r="J97" s="13"/>
      <c r="K97" s="13"/>
      <c r="L97" s="15"/>
    </row>
    <row r="98" spans="1:12" s="8" customFormat="1" ht="14.25" thickTop="1">
      <c r="A98" s="130"/>
      <c r="B98" s="29"/>
      <c r="C98" s="33"/>
      <c r="D98" s="29"/>
      <c r="E98" s="29"/>
      <c r="F98" s="9"/>
      <c r="G98" s="128"/>
      <c r="H98" s="128"/>
      <c r="I98" s="128"/>
      <c r="J98" s="128"/>
      <c r="K98" s="128"/>
      <c r="L98" s="7"/>
    </row>
    <row r="99" spans="1:12" s="8" customFormat="1" ht="13.5">
      <c r="A99" s="130"/>
      <c r="B99" s="29"/>
      <c r="C99" s="33"/>
      <c r="D99" s="29"/>
      <c r="E99" s="29"/>
      <c r="F99" s="9"/>
      <c r="G99" s="128"/>
      <c r="H99" s="128"/>
      <c r="I99" s="128"/>
      <c r="J99" s="128"/>
      <c r="K99" s="128"/>
      <c r="L99" s="7"/>
    </row>
    <row r="100" spans="1:12" s="8" customFormat="1" ht="13.5">
      <c r="A100" s="130"/>
      <c r="B100" s="29"/>
      <c r="C100" s="33"/>
      <c r="D100" s="29"/>
      <c r="E100" s="29"/>
      <c r="F100" s="9"/>
      <c r="G100" s="128"/>
      <c r="H100" s="128"/>
      <c r="I100" s="128"/>
      <c r="J100" s="128"/>
      <c r="K100" s="128"/>
      <c r="L100" s="7"/>
    </row>
    <row r="101" spans="1:12" s="8" customFormat="1" ht="13.5">
      <c r="A101" s="130"/>
      <c r="B101" s="29"/>
      <c r="C101" s="33"/>
      <c r="D101" s="29"/>
      <c r="E101" s="29"/>
      <c r="F101" s="9"/>
      <c r="G101" s="128"/>
      <c r="H101" s="128"/>
      <c r="I101" s="128"/>
      <c r="J101" s="128"/>
      <c r="K101" s="128"/>
      <c r="L101" s="7"/>
    </row>
    <row r="102" spans="1:12" s="8" customFormat="1" ht="13.5">
      <c r="A102" s="130"/>
      <c r="B102" s="29"/>
      <c r="C102" s="33"/>
      <c r="D102" s="29"/>
      <c r="E102" s="29"/>
      <c r="F102" s="9"/>
      <c r="G102" s="128"/>
      <c r="H102" s="128"/>
      <c r="I102" s="128"/>
      <c r="J102" s="128"/>
      <c r="K102" s="128"/>
      <c r="L102" s="7"/>
    </row>
    <row r="103" spans="1:12" s="8" customFormat="1" ht="13.5">
      <c r="A103" s="130"/>
      <c r="B103" s="29"/>
      <c r="C103" s="33"/>
      <c r="D103" s="29"/>
      <c r="E103" s="29"/>
      <c r="F103" s="9"/>
      <c r="G103" s="128"/>
      <c r="H103" s="128"/>
      <c r="I103" s="128"/>
      <c r="J103" s="128"/>
      <c r="K103" s="128"/>
      <c r="L103" s="7"/>
    </row>
    <row r="104" spans="1:12" s="8" customFormat="1" ht="13.5">
      <c r="A104" s="130"/>
      <c r="B104" s="29"/>
      <c r="C104" s="33"/>
      <c r="D104" s="29"/>
      <c r="E104" s="29"/>
      <c r="F104" s="9"/>
      <c r="G104" s="128"/>
      <c r="H104" s="128"/>
      <c r="I104" s="128"/>
      <c r="J104" s="128"/>
      <c r="K104" s="128"/>
      <c r="L104" s="7"/>
    </row>
    <row r="105" spans="1:12" s="8" customFormat="1" ht="13.5">
      <c r="A105" s="130"/>
      <c r="B105" s="29"/>
      <c r="C105" s="33"/>
      <c r="D105" s="29"/>
      <c r="E105" s="29"/>
      <c r="F105" s="9"/>
      <c r="G105" s="128"/>
      <c r="H105" s="128"/>
      <c r="I105" s="128"/>
      <c r="J105" s="128"/>
      <c r="K105" s="128"/>
      <c r="L105" s="7"/>
    </row>
    <row r="106" spans="1:12" s="8" customFormat="1" ht="13.5">
      <c r="A106" s="130"/>
      <c r="B106" s="29"/>
      <c r="C106" s="33"/>
      <c r="D106" s="29"/>
      <c r="E106" s="29"/>
      <c r="F106" s="9"/>
      <c r="G106" s="128"/>
      <c r="H106" s="128"/>
      <c r="I106" s="128"/>
      <c r="J106" s="128"/>
      <c r="K106" s="128"/>
      <c r="L106" s="7"/>
    </row>
    <row r="107" spans="1:12" s="8" customFormat="1" ht="13.5">
      <c r="A107" s="130"/>
      <c r="B107" s="29"/>
      <c r="C107" s="33"/>
      <c r="D107" s="29"/>
      <c r="E107" s="29"/>
      <c r="F107" s="9"/>
      <c r="G107" s="128"/>
      <c r="H107" s="128"/>
      <c r="I107" s="128"/>
      <c r="J107" s="128"/>
      <c r="K107" s="128"/>
      <c r="L107" s="7"/>
    </row>
    <row r="108" spans="1:12" s="8" customFormat="1" ht="13.5">
      <c r="A108" s="130"/>
      <c r="B108" s="29"/>
      <c r="C108" s="33"/>
      <c r="D108" s="29"/>
      <c r="E108" s="29"/>
      <c r="F108" s="9"/>
      <c r="G108" s="128"/>
      <c r="H108" s="128"/>
      <c r="I108" s="128"/>
      <c r="J108" s="128"/>
      <c r="K108" s="128"/>
      <c r="L108" s="7"/>
    </row>
    <row r="109" spans="1:12" s="8" customFormat="1" ht="13.5">
      <c r="A109" s="130"/>
      <c r="B109" s="29"/>
      <c r="C109" s="33"/>
      <c r="D109" s="29"/>
      <c r="E109" s="29"/>
      <c r="F109" s="9"/>
      <c r="G109" s="128"/>
      <c r="H109" s="128"/>
      <c r="I109" s="128"/>
      <c r="J109" s="128"/>
      <c r="K109" s="128"/>
      <c r="L109" s="7"/>
    </row>
    <row r="110" spans="1:12" s="8" customFormat="1" ht="13.5">
      <c r="A110" s="130"/>
      <c r="B110" s="29"/>
      <c r="C110" s="33"/>
      <c r="D110" s="29"/>
      <c r="E110" s="29"/>
      <c r="F110" s="9"/>
      <c r="G110" s="128"/>
      <c r="H110" s="128"/>
      <c r="I110" s="128"/>
      <c r="J110" s="128"/>
      <c r="K110" s="128"/>
      <c r="L110" s="7"/>
    </row>
    <row r="111" spans="1:12" s="8" customFormat="1" ht="13.5">
      <c r="A111" s="130"/>
      <c r="B111" s="29"/>
      <c r="C111" s="33"/>
      <c r="D111" s="29"/>
      <c r="E111" s="29"/>
      <c r="F111" s="9"/>
      <c r="G111" s="128"/>
      <c r="H111" s="128"/>
      <c r="I111" s="128"/>
      <c r="J111" s="128"/>
      <c r="K111" s="128"/>
      <c r="L111" s="7"/>
    </row>
    <row r="112" spans="1:12" s="8" customFormat="1" ht="13.5">
      <c r="A112" s="130"/>
      <c r="B112" s="29"/>
      <c r="C112" s="33"/>
      <c r="D112" s="29"/>
      <c r="E112" s="29"/>
      <c r="F112" s="9"/>
      <c r="G112" s="128"/>
      <c r="H112" s="128"/>
      <c r="I112" s="128"/>
      <c r="J112" s="128"/>
      <c r="K112" s="128"/>
      <c r="L112" s="7"/>
    </row>
    <row r="113" spans="1:12" s="8" customFormat="1" ht="13.5">
      <c r="A113" s="130"/>
      <c r="B113" s="29"/>
      <c r="C113" s="33"/>
      <c r="D113" s="29"/>
      <c r="E113" s="29"/>
      <c r="F113" s="9"/>
      <c r="G113" s="128"/>
      <c r="H113" s="128"/>
      <c r="I113" s="128"/>
      <c r="J113" s="128"/>
      <c r="K113" s="128"/>
      <c r="L113" s="7"/>
    </row>
    <row r="114" spans="1:12" s="8" customFormat="1" ht="13.5">
      <c r="A114" s="130"/>
      <c r="B114" s="29"/>
      <c r="C114" s="33"/>
      <c r="D114" s="29"/>
      <c r="E114" s="29"/>
      <c r="F114" s="9"/>
      <c r="G114" s="128"/>
      <c r="H114" s="128"/>
      <c r="I114" s="128"/>
      <c r="J114" s="128"/>
      <c r="K114" s="128"/>
      <c r="L114" s="7"/>
    </row>
    <row r="115" spans="1:12" s="8" customFormat="1" ht="13.5">
      <c r="A115" s="130"/>
      <c r="B115" s="29"/>
      <c r="C115" s="33"/>
      <c r="D115" s="29"/>
      <c r="E115" s="29"/>
      <c r="F115" s="9"/>
      <c r="G115" s="128"/>
      <c r="H115" s="128"/>
      <c r="I115" s="128"/>
      <c r="J115" s="128"/>
      <c r="K115" s="128"/>
      <c r="L115" s="7"/>
    </row>
    <row r="116" spans="1:12" s="8" customFormat="1" ht="13.5">
      <c r="A116" s="130"/>
      <c r="B116" s="29"/>
      <c r="C116" s="33"/>
      <c r="D116" s="29"/>
      <c r="E116" s="29"/>
      <c r="F116" s="9"/>
      <c r="G116" s="128"/>
      <c r="H116" s="128"/>
      <c r="I116" s="128"/>
      <c r="J116" s="128"/>
      <c r="K116" s="128"/>
      <c r="L116" s="7"/>
    </row>
    <row r="117" spans="1:12" s="8" customFormat="1" ht="13.5">
      <c r="A117" s="130"/>
      <c r="B117" s="29"/>
      <c r="C117" s="33"/>
      <c r="D117" s="29"/>
      <c r="E117" s="29"/>
      <c r="F117" s="9"/>
      <c r="G117" s="128"/>
      <c r="H117" s="128"/>
      <c r="I117" s="128"/>
      <c r="J117" s="128"/>
      <c r="K117" s="128"/>
      <c r="L117" s="7"/>
    </row>
    <row r="118" spans="1:12" s="8" customFormat="1" ht="13.5">
      <c r="A118" s="130"/>
      <c r="B118" s="29"/>
      <c r="C118" s="33"/>
      <c r="D118" s="29"/>
      <c r="E118" s="29"/>
      <c r="F118" s="9"/>
      <c r="G118" s="128"/>
      <c r="H118" s="128"/>
      <c r="I118" s="128"/>
      <c r="J118" s="128"/>
      <c r="K118" s="128"/>
      <c r="L118" s="7"/>
    </row>
    <row r="119" spans="1:12" s="8" customFormat="1" ht="13.5">
      <c r="A119" s="130"/>
      <c r="B119" s="29"/>
      <c r="C119" s="33"/>
      <c r="D119" s="29"/>
      <c r="E119" s="29"/>
      <c r="F119" s="9"/>
      <c r="G119" s="128"/>
      <c r="H119" s="128"/>
      <c r="I119" s="128"/>
      <c r="J119" s="128"/>
      <c r="K119" s="128"/>
      <c r="L119" s="7"/>
    </row>
    <row r="120" spans="1:12" s="8" customFormat="1" ht="13.5">
      <c r="A120" s="130"/>
      <c r="B120" s="29"/>
      <c r="C120" s="33"/>
      <c r="D120" s="29"/>
      <c r="E120" s="29"/>
      <c r="F120" s="9"/>
      <c r="G120" s="128"/>
      <c r="H120" s="128"/>
      <c r="I120" s="128"/>
      <c r="J120" s="128"/>
      <c r="K120" s="128"/>
      <c r="L120" s="7"/>
    </row>
    <row r="121" spans="1:12" s="8" customFormat="1" ht="13.5">
      <c r="A121" s="130"/>
      <c r="B121" s="29"/>
      <c r="C121" s="33"/>
      <c r="D121" s="29"/>
      <c r="E121" s="29"/>
      <c r="F121" s="9"/>
      <c r="G121" s="128"/>
      <c r="H121" s="128"/>
      <c r="I121" s="128"/>
      <c r="J121" s="128"/>
      <c r="K121" s="128"/>
      <c r="L121" s="7"/>
    </row>
    <row r="122" spans="1:12" s="8" customFormat="1" ht="13.5">
      <c r="A122" s="130"/>
      <c r="B122" s="29"/>
      <c r="C122" s="33"/>
      <c r="D122" s="29"/>
      <c r="E122" s="29"/>
      <c r="F122" s="9"/>
      <c r="G122" s="128"/>
      <c r="H122" s="128"/>
      <c r="I122" s="128"/>
      <c r="J122" s="128"/>
      <c r="K122" s="128"/>
      <c r="L122" s="7"/>
    </row>
    <row r="123" spans="1:12" s="8" customFormat="1" ht="13.5">
      <c r="A123" s="130"/>
      <c r="B123" s="29"/>
      <c r="C123" s="33"/>
      <c r="D123" s="29"/>
      <c r="E123" s="29"/>
      <c r="F123" s="9"/>
      <c r="G123" s="128"/>
      <c r="H123" s="128"/>
      <c r="I123" s="128"/>
      <c r="J123" s="128"/>
      <c r="K123" s="128"/>
      <c r="L123" s="7"/>
    </row>
    <row r="124" spans="1:12" s="8" customFormat="1" ht="13.5">
      <c r="A124" s="130"/>
      <c r="B124" s="29"/>
      <c r="C124" s="33"/>
      <c r="D124" s="29"/>
      <c r="E124" s="29"/>
      <c r="F124" s="9"/>
      <c r="G124" s="128"/>
      <c r="H124" s="128"/>
      <c r="I124" s="128"/>
      <c r="J124" s="128"/>
      <c r="K124" s="128"/>
      <c r="L124" s="7"/>
    </row>
    <row r="125" spans="1:12" s="8" customFormat="1" ht="13.5">
      <c r="A125" s="130"/>
      <c r="B125" s="29"/>
      <c r="C125" s="33"/>
      <c r="D125" s="29"/>
      <c r="E125" s="29"/>
      <c r="F125" s="9"/>
      <c r="G125" s="128"/>
      <c r="H125" s="128"/>
      <c r="I125" s="128"/>
      <c r="J125" s="128"/>
      <c r="K125" s="128"/>
      <c r="L125" s="7"/>
    </row>
    <row r="126" spans="1:12" s="8" customFormat="1" ht="13.5">
      <c r="A126" s="130"/>
      <c r="B126" s="29"/>
      <c r="C126" s="33"/>
      <c r="D126" s="29"/>
      <c r="E126" s="29"/>
      <c r="F126" s="9"/>
      <c r="G126" s="128"/>
      <c r="H126" s="128"/>
      <c r="I126" s="128"/>
      <c r="J126" s="128"/>
      <c r="K126" s="128"/>
      <c r="L126" s="7"/>
    </row>
    <row r="127" spans="1:12" s="8" customFormat="1" ht="13.5">
      <c r="A127" s="130"/>
      <c r="B127" s="29"/>
      <c r="C127" s="33"/>
      <c r="D127" s="29"/>
      <c r="E127" s="29"/>
      <c r="F127" s="9"/>
      <c r="G127" s="128"/>
      <c r="H127" s="128"/>
      <c r="I127" s="128"/>
      <c r="J127" s="128"/>
      <c r="K127" s="128"/>
      <c r="L127" s="7"/>
    </row>
    <row r="128" spans="1:12" s="8" customFormat="1" ht="13.5">
      <c r="A128" s="130"/>
      <c r="B128" s="29"/>
      <c r="C128" s="33"/>
      <c r="D128" s="29"/>
      <c r="E128" s="29"/>
      <c r="F128" s="9"/>
      <c r="G128" s="128"/>
      <c r="H128" s="128"/>
      <c r="I128" s="128"/>
      <c r="J128" s="128"/>
      <c r="K128" s="128"/>
      <c r="L128" s="7"/>
    </row>
    <row r="129" spans="1:12" s="8" customFormat="1" ht="13.5">
      <c r="A129" s="130"/>
      <c r="B129" s="29"/>
      <c r="C129" s="33"/>
      <c r="D129" s="29"/>
      <c r="E129" s="29"/>
      <c r="F129" s="9"/>
      <c r="G129" s="128"/>
      <c r="H129" s="128"/>
      <c r="I129" s="128"/>
      <c r="J129" s="128"/>
      <c r="K129" s="128"/>
      <c r="L129" s="7"/>
    </row>
    <row r="130" spans="1:12" s="8" customFormat="1" ht="13.5">
      <c r="A130" s="130"/>
      <c r="B130" s="29"/>
      <c r="C130" s="33"/>
      <c r="D130" s="29"/>
      <c r="E130" s="29"/>
      <c r="F130" s="9"/>
      <c r="G130" s="128"/>
      <c r="H130" s="128"/>
      <c r="I130" s="128"/>
      <c r="J130" s="128"/>
      <c r="K130" s="128"/>
      <c r="L130" s="7"/>
    </row>
    <row r="131" spans="1:12" s="8" customFormat="1" ht="13.5">
      <c r="A131" s="130"/>
      <c r="B131" s="29"/>
      <c r="C131" s="33"/>
      <c r="D131" s="29"/>
      <c r="E131" s="29"/>
      <c r="F131" s="9"/>
      <c r="G131" s="128"/>
      <c r="H131" s="128"/>
      <c r="I131" s="128"/>
      <c r="J131" s="128"/>
      <c r="K131" s="128"/>
      <c r="L131" s="7"/>
    </row>
    <row r="132" spans="1:12" s="8" customFormat="1" ht="13.5">
      <c r="A132" s="130"/>
      <c r="B132" s="29"/>
      <c r="C132" s="33"/>
      <c r="D132" s="29"/>
      <c r="E132" s="29"/>
      <c r="F132" s="9"/>
      <c r="G132" s="128"/>
      <c r="H132" s="128"/>
      <c r="I132" s="128"/>
      <c r="J132" s="128"/>
      <c r="K132" s="128"/>
      <c r="L132" s="7"/>
    </row>
    <row r="133" spans="1:12" s="8" customFormat="1" ht="13.5">
      <c r="A133" s="130"/>
      <c r="B133" s="29"/>
      <c r="C133" s="33"/>
      <c r="D133" s="29"/>
      <c r="E133" s="29"/>
      <c r="F133" s="9"/>
      <c r="G133" s="128"/>
      <c r="H133" s="128"/>
      <c r="I133" s="128"/>
      <c r="J133" s="128"/>
      <c r="K133" s="128"/>
      <c r="L133" s="7"/>
    </row>
    <row r="134" spans="1:12" s="8" customFormat="1" ht="13.5">
      <c r="A134" s="130"/>
      <c r="B134" s="29"/>
      <c r="C134" s="33"/>
      <c r="D134" s="29"/>
      <c r="E134" s="29"/>
      <c r="F134" s="9"/>
      <c r="G134" s="128"/>
      <c r="H134" s="128"/>
      <c r="I134" s="128"/>
      <c r="J134" s="128"/>
      <c r="K134" s="128"/>
      <c r="L134" s="7"/>
    </row>
    <row r="135" spans="1:12" s="8" customFormat="1" ht="13.5">
      <c r="A135" s="130"/>
      <c r="B135" s="29"/>
      <c r="C135" s="33"/>
      <c r="D135" s="29"/>
      <c r="E135" s="29"/>
      <c r="F135" s="9"/>
      <c r="G135" s="128"/>
      <c r="H135" s="128"/>
      <c r="I135" s="128"/>
      <c r="J135" s="128"/>
      <c r="K135" s="128"/>
      <c r="L135" s="7"/>
    </row>
    <row r="136" spans="1:12" s="8" customFormat="1" ht="13.5">
      <c r="A136" s="130"/>
      <c r="B136" s="29"/>
      <c r="C136" s="33"/>
      <c r="D136" s="29"/>
      <c r="E136" s="29"/>
      <c r="F136" s="9"/>
      <c r="G136" s="128"/>
      <c r="H136" s="128"/>
      <c r="I136" s="128"/>
      <c r="J136" s="128"/>
      <c r="K136" s="128"/>
      <c r="L136" s="7"/>
    </row>
    <row r="137" spans="1:12" s="8" customFormat="1" ht="13.5">
      <c r="A137" s="130"/>
      <c r="B137" s="29"/>
      <c r="C137" s="33"/>
      <c r="D137" s="29"/>
      <c r="E137" s="29"/>
      <c r="F137" s="9"/>
      <c r="G137" s="128"/>
      <c r="H137" s="128"/>
      <c r="I137" s="128"/>
      <c r="J137" s="128"/>
      <c r="K137" s="128"/>
      <c r="L137" s="7"/>
    </row>
    <row r="138" spans="1:12" s="8" customFormat="1" ht="13.5">
      <c r="A138" s="130"/>
      <c r="B138" s="29"/>
      <c r="C138" s="33"/>
      <c r="D138" s="29"/>
      <c r="E138" s="29"/>
      <c r="F138" s="9"/>
      <c r="G138" s="128"/>
      <c r="H138" s="128"/>
      <c r="I138" s="128"/>
      <c r="J138" s="128"/>
      <c r="K138" s="128"/>
      <c r="L138" s="7"/>
    </row>
    <row r="139" spans="1:12" s="8" customFormat="1" ht="13.5">
      <c r="A139" s="130"/>
      <c r="B139" s="29"/>
      <c r="C139" s="33"/>
      <c r="D139" s="29"/>
      <c r="E139" s="29"/>
      <c r="F139" s="9"/>
      <c r="G139" s="128"/>
      <c r="H139" s="128"/>
      <c r="I139" s="128"/>
      <c r="J139" s="128"/>
      <c r="K139" s="128"/>
      <c r="L139" s="7"/>
    </row>
    <row r="140" spans="1:12" s="8" customFormat="1" ht="13.5">
      <c r="A140" s="130"/>
      <c r="B140" s="29"/>
      <c r="C140" s="33"/>
      <c r="D140" s="29"/>
      <c r="E140" s="29"/>
      <c r="F140" s="9"/>
      <c r="G140" s="128"/>
      <c r="H140" s="128"/>
      <c r="I140" s="128"/>
      <c r="J140" s="128"/>
      <c r="K140" s="128"/>
      <c r="L140" s="7"/>
    </row>
    <row r="141" spans="1:12" s="8" customFormat="1" ht="13.5">
      <c r="A141" s="130"/>
      <c r="B141" s="29"/>
      <c r="C141" s="33"/>
      <c r="D141" s="29"/>
      <c r="E141" s="29"/>
      <c r="F141" s="9"/>
      <c r="G141" s="128"/>
      <c r="H141" s="128"/>
      <c r="I141" s="128"/>
      <c r="J141" s="128"/>
      <c r="K141" s="128"/>
      <c r="L141" s="7"/>
    </row>
    <row r="142" spans="1:12" s="8" customFormat="1" ht="13.5">
      <c r="A142" s="130"/>
      <c r="B142" s="29"/>
      <c r="C142" s="33"/>
      <c r="D142" s="29"/>
      <c r="E142" s="29"/>
      <c r="F142" s="9"/>
      <c r="G142" s="128"/>
      <c r="H142" s="128"/>
      <c r="I142" s="128"/>
      <c r="J142" s="128"/>
      <c r="K142" s="128"/>
      <c r="L142" s="7"/>
    </row>
    <row r="143" spans="1:12" s="8" customFormat="1" ht="13.5">
      <c r="A143" s="130"/>
      <c r="B143" s="29"/>
      <c r="C143" s="33"/>
      <c r="D143" s="29"/>
      <c r="E143" s="29"/>
      <c r="F143" s="9"/>
      <c r="G143" s="128"/>
      <c r="H143" s="128"/>
      <c r="I143" s="128"/>
      <c r="J143" s="128"/>
      <c r="K143" s="128"/>
      <c r="L143" s="7"/>
    </row>
    <row r="144" spans="1:12" s="8" customFormat="1" ht="13.5">
      <c r="A144" s="130"/>
      <c r="B144" s="29"/>
      <c r="C144" s="33"/>
      <c r="D144" s="29"/>
      <c r="E144" s="29"/>
      <c r="F144" s="9"/>
      <c r="G144" s="128"/>
      <c r="H144" s="128"/>
      <c r="I144" s="128"/>
      <c r="J144" s="128"/>
      <c r="K144" s="128"/>
      <c r="L144" s="7"/>
    </row>
    <row r="145" spans="1:12" s="8" customFormat="1" ht="13.5">
      <c r="A145" s="130"/>
      <c r="B145" s="29"/>
      <c r="C145" s="33"/>
      <c r="D145" s="29"/>
      <c r="E145" s="29"/>
      <c r="F145" s="9"/>
      <c r="G145" s="128"/>
      <c r="H145" s="128"/>
      <c r="I145" s="128"/>
      <c r="J145" s="128"/>
      <c r="K145" s="128"/>
      <c r="L145" s="7"/>
    </row>
    <row r="146" spans="1:12" s="8" customFormat="1" ht="13.5">
      <c r="A146" s="130"/>
      <c r="B146" s="29"/>
      <c r="C146" s="33"/>
      <c r="D146" s="29"/>
      <c r="E146" s="29"/>
      <c r="F146" s="9"/>
      <c r="G146" s="128"/>
      <c r="H146" s="128"/>
      <c r="I146" s="128"/>
      <c r="J146" s="128"/>
      <c r="K146" s="128"/>
      <c r="L146" s="7"/>
    </row>
    <row r="147" spans="1:12" s="8" customFormat="1" ht="13.5">
      <c r="A147" s="130"/>
      <c r="B147" s="29"/>
      <c r="C147" s="33"/>
      <c r="D147" s="29"/>
      <c r="E147" s="29"/>
      <c r="F147" s="9"/>
      <c r="G147" s="128"/>
      <c r="H147" s="128"/>
      <c r="I147" s="128"/>
      <c r="J147" s="128"/>
      <c r="K147" s="128"/>
      <c r="L147" s="7"/>
    </row>
    <row r="148" spans="1:12" s="8" customFormat="1" ht="13.5">
      <c r="A148" s="130"/>
      <c r="B148" s="29"/>
      <c r="C148" s="33"/>
      <c r="D148" s="29"/>
      <c r="E148" s="29"/>
      <c r="F148" s="9"/>
      <c r="G148" s="128"/>
      <c r="H148" s="128"/>
      <c r="I148" s="128"/>
      <c r="J148" s="128"/>
      <c r="K148" s="128"/>
      <c r="L148" s="7"/>
    </row>
    <row r="149" spans="1:12" s="8" customFormat="1" ht="13.5">
      <c r="A149" s="130"/>
      <c r="B149" s="29"/>
      <c r="C149" s="33"/>
      <c r="D149" s="29"/>
      <c r="E149" s="29"/>
      <c r="F149" s="9"/>
      <c r="G149" s="128"/>
      <c r="H149" s="128"/>
      <c r="I149" s="128"/>
      <c r="J149" s="128"/>
      <c r="K149" s="128"/>
      <c r="L149" s="7"/>
    </row>
    <row r="150" spans="1:12" s="8" customFormat="1" ht="13.5">
      <c r="A150" s="130"/>
      <c r="B150" s="29"/>
      <c r="C150" s="33"/>
      <c r="D150" s="29"/>
      <c r="E150" s="29"/>
      <c r="F150" s="9"/>
      <c r="G150" s="128"/>
      <c r="H150" s="128"/>
      <c r="I150" s="128"/>
      <c r="J150" s="128"/>
      <c r="K150" s="128"/>
      <c r="L150" s="7"/>
    </row>
    <row r="151" spans="1:12" s="8" customFormat="1" ht="13.5">
      <c r="A151" s="130"/>
      <c r="B151" s="29"/>
      <c r="C151" s="33"/>
      <c r="D151" s="29"/>
      <c r="E151" s="29"/>
      <c r="F151" s="9"/>
      <c r="G151" s="128"/>
      <c r="H151" s="128"/>
      <c r="I151" s="128"/>
      <c r="J151" s="128"/>
      <c r="K151" s="128"/>
      <c r="L151" s="7"/>
    </row>
    <row r="152" spans="1:12" s="8" customFormat="1" ht="13.5">
      <c r="A152" s="130"/>
      <c r="B152" s="29"/>
      <c r="C152" s="33"/>
      <c r="D152" s="29"/>
      <c r="E152" s="29"/>
      <c r="F152" s="9"/>
      <c r="G152" s="128"/>
      <c r="H152" s="128"/>
      <c r="I152" s="128"/>
      <c r="J152" s="128"/>
      <c r="K152" s="128"/>
      <c r="L152" s="7"/>
    </row>
    <row r="153" spans="1:12" s="8" customFormat="1" ht="13.5">
      <c r="A153" s="130"/>
      <c r="B153" s="29"/>
      <c r="C153" s="33"/>
      <c r="D153" s="29"/>
      <c r="E153" s="29"/>
      <c r="F153" s="9"/>
      <c r="G153" s="128"/>
      <c r="H153" s="128"/>
      <c r="I153" s="128"/>
      <c r="J153" s="128"/>
      <c r="K153" s="128"/>
      <c r="L153" s="7"/>
    </row>
    <row r="154" spans="1:12" s="8" customFormat="1" ht="13.5">
      <c r="A154" s="130"/>
      <c r="B154" s="29"/>
      <c r="C154" s="33"/>
      <c r="D154" s="29"/>
      <c r="E154" s="29"/>
      <c r="F154" s="9"/>
      <c r="G154" s="128"/>
      <c r="H154" s="128"/>
      <c r="I154" s="128"/>
      <c r="J154" s="128"/>
      <c r="K154" s="128"/>
      <c r="L154" s="7"/>
    </row>
    <row r="155" spans="1:12" s="8" customFormat="1" ht="13.5">
      <c r="A155" s="130"/>
      <c r="B155" s="29"/>
      <c r="C155" s="33"/>
      <c r="D155" s="29"/>
      <c r="E155" s="29"/>
      <c r="F155" s="9"/>
      <c r="G155" s="128"/>
      <c r="H155" s="128"/>
      <c r="I155" s="128"/>
      <c r="J155" s="128"/>
      <c r="K155" s="128"/>
      <c r="L155" s="7"/>
    </row>
    <row r="156" spans="1:12" s="8" customFormat="1" ht="13.5">
      <c r="A156" s="130"/>
      <c r="B156" s="29"/>
      <c r="C156" s="33"/>
      <c r="D156" s="29"/>
      <c r="E156" s="29"/>
      <c r="F156" s="9"/>
      <c r="G156" s="128"/>
      <c r="H156" s="128"/>
      <c r="I156" s="128"/>
      <c r="J156" s="128"/>
      <c r="K156" s="128"/>
      <c r="L156" s="7"/>
    </row>
    <row r="157" spans="1:12" s="8" customFormat="1" ht="13.5">
      <c r="A157" s="130"/>
      <c r="B157" s="29"/>
      <c r="C157" s="33"/>
      <c r="D157" s="29"/>
      <c r="E157" s="29"/>
      <c r="F157" s="9"/>
      <c r="G157" s="128"/>
      <c r="H157" s="128"/>
      <c r="I157" s="128"/>
      <c r="J157" s="128"/>
      <c r="K157" s="128"/>
      <c r="L157" s="7"/>
    </row>
    <row r="158" spans="1:12" s="8" customFormat="1" ht="13.5">
      <c r="A158" s="130"/>
      <c r="B158" s="29"/>
      <c r="C158" s="33"/>
      <c r="D158" s="29"/>
      <c r="E158" s="29"/>
      <c r="F158" s="9"/>
      <c r="G158" s="128"/>
      <c r="H158" s="128"/>
      <c r="I158" s="128"/>
      <c r="J158" s="128"/>
      <c r="K158" s="128"/>
      <c r="L158" s="7"/>
    </row>
    <row r="159" spans="1:12" s="8" customFormat="1" ht="13.5">
      <c r="A159" s="130"/>
      <c r="B159" s="29"/>
      <c r="C159" s="33"/>
      <c r="D159" s="29"/>
      <c r="E159" s="29"/>
      <c r="F159" s="9"/>
      <c r="G159" s="128"/>
      <c r="H159" s="128"/>
      <c r="I159" s="128"/>
      <c r="J159" s="128"/>
      <c r="K159" s="128"/>
      <c r="L159" s="7"/>
    </row>
    <row r="160" spans="1:12" s="8" customFormat="1" ht="13.5">
      <c r="A160" s="130"/>
      <c r="B160" s="29"/>
      <c r="C160" s="33"/>
      <c r="D160" s="29"/>
      <c r="E160" s="29"/>
      <c r="F160" s="9"/>
      <c r="G160" s="128"/>
      <c r="H160" s="128"/>
      <c r="I160" s="128"/>
      <c r="J160" s="128"/>
      <c r="K160" s="128"/>
      <c r="L160" s="7"/>
    </row>
    <row r="161" spans="1:12" s="8" customFormat="1" ht="13.5">
      <c r="A161" s="130"/>
      <c r="B161" s="29"/>
      <c r="C161" s="33"/>
      <c r="D161" s="29"/>
      <c r="E161" s="29"/>
      <c r="F161" s="9"/>
      <c r="G161" s="128"/>
      <c r="H161" s="128"/>
      <c r="I161" s="128"/>
      <c r="J161" s="128"/>
      <c r="K161" s="128"/>
      <c r="L161" s="7"/>
    </row>
    <row r="162" spans="1:12" s="8" customFormat="1" ht="13.5">
      <c r="A162" s="130"/>
      <c r="B162" s="29"/>
      <c r="C162" s="33"/>
      <c r="D162" s="29"/>
      <c r="E162" s="29"/>
      <c r="F162" s="9"/>
      <c r="G162" s="128"/>
      <c r="H162" s="128"/>
      <c r="I162" s="128"/>
      <c r="J162" s="128"/>
      <c r="K162" s="128"/>
      <c r="L162" s="7"/>
    </row>
    <row r="163" spans="1:12" s="8" customFormat="1" ht="13.5">
      <c r="A163" s="130"/>
      <c r="B163" s="29"/>
      <c r="C163" s="33"/>
      <c r="D163" s="29"/>
      <c r="E163" s="29"/>
      <c r="F163" s="9"/>
      <c r="G163" s="128"/>
      <c r="H163" s="128"/>
      <c r="I163" s="128"/>
      <c r="J163" s="128"/>
      <c r="K163" s="128"/>
      <c r="L163" s="7"/>
    </row>
    <row r="164" spans="1:12" s="8" customFormat="1" ht="13.5">
      <c r="A164" s="130"/>
      <c r="B164" s="29"/>
      <c r="C164" s="33"/>
      <c r="D164" s="29"/>
      <c r="E164" s="29"/>
      <c r="F164" s="9"/>
      <c r="G164" s="128"/>
      <c r="H164" s="128"/>
      <c r="I164" s="128"/>
      <c r="J164" s="128"/>
      <c r="K164" s="128"/>
      <c r="L164" s="7"/>
    </row>
    <row r="165" spans="1:12" s="8" customFormat="1" ht="13.5">
      <c r="A165" s="130"/>
      <c r="B165" s="29"/>
      <c r="C165" s="33"/>
      <c r="D165" s="29"/>
      <c r="E165" s="29"/>
      <c r="F165" s="9"/>
      <c r="G165" s="128"/>
      <c r="H165" s="128"/>
      <c r="I165" s="128"/>
      <c r="J165" s="128"/>
      <c r="K165" s="128"/>
      <c r="L165" s="7"/>
    </row>
    <row r="166" spans="1:12" s="8" customFormat="1" ht="13.5">
      <c r="A166" s="130"/>
      <c r="B166" s="29"/>
      <c r="C166" s="33"/>
      <c r="D166" s="29"/>
      <c r="E166" s="29"/>
      <c r="F166" s="9"/>
      <c r="G166" s="128"/>
      <c r="H166" s="128"/>
      <c r="I166" s="128"/>
      <c r="J166" s="128"/>
      <c r="K166" s="128"/>
      <c r="L166" s="7"/>
    </row>
    <row r="167" spans="1:12" s="8" customFormat="1" ht="13.5">
      <c r="A167" s="130"/>
      <c r="B167" s="29"/>
      <c r="C167" s="33"/>
      <c r="D167" s="29"/>
      <c r="E167" s="29"/>
      <c r="F167" s="9"/>
      <c r="G167" s="128"/>
      <c r="H167" s="128"/>
      <c r="I167" s="128"/>
      <c r="J167" s="128"/>
      <c r="K167" s="128"/>
      <c r="L167" s="7"/>
    </row>
    <row r="168" spans="1:12" s="8" customFormat="1" ht="13.5">
      <c r="A168" s="130"/>
      <c r="B168" s="29"/>
      <c r="C168" s="33"/>
      <c r="D168" s="29"/>
      <c r="E168" s="29"/>
      <c r="F168" s="9"/>
      <c r="G168" s="128"/>
      <c r="H168" s="128"/>
      <c r="I168" s="128"/>
      <c r="J168" s="128"/>
      <c r="K168" s="128"/>
      <c r="L168" s="7"/>
    </row>
    <row r="169" spans="1:12" s="8" customFormat="1" ht="13.5">
      <c r="A169" s="130"/>
      <c r="B169" s="29"/>
      <c r="C169" s="33"/>
      <c r="D169" s="29"/>
      <c r="E169" s="29"/>
      <c r="F169" s="9"/>
      <c r="G169" s="128"/>
      <c r="H169" s="128"/>
      <c r="I169" s="128"/>
      <c r="J169" s="128"/>
      <c r="K169" s="128"/>
      <c r="L169" s="7"/>
    </row>
    <row r="170" spans="1:12" s="8" customFormat="1" ht="13.5">
      <c r="A170" s="130"/>
      <c r="B170" s="29"/>
      <c r="C170" s="33"/>
      <c r="D170" s="29"/>
      <c r="E170" s="29"/>
      <c r="F170" s="9"/>
      <c r="G170" s="128"/>
      <c r="H170" s="128"/>
      <c r="I170" s="128"/>
      <c r="J170" s="128"/>
      <c r="K170" s="128"/>
      <c r="L170" s="7"/>
    </row>
    <row r="171" spans="1:12" s="8" customFormat="1" ht="13.5">
      <c r="A171" s="130"/>
      <c r="B171" s="29"/>
      <c r="C171" s="33"/>
      <c r="D171" s="29"/>
      <c r="E171" s="29"/>
      <c r="F171" s="9"/>
      <c r="G171" s="128"/>
      <c r="H171" s="128"/>
      <c r="I171" s="128"/>
      <c r="J171" s="128"/>
      <c r="K171" s="128"/>
      <c r="L171" s="7"/>
    </row>
    <row r="172" spans="1:12" s="8" customFormat="1" ht="13.5">
      <c r="A172" s="130"/>
      <c r="B172" s="29"/>
      <c r="C172" s="33"/>
      <c r="D172" s="29"/>
      <c r="E172" s="29"/>
      <c r="F172" s="9"/>
      <c r="G172" s="128"/>
      <c r="H172" s="128"/>
      <c r="I172" s="128"/>
      <c r="J172" s="128"/>
      <c r="K172" s="128"/>
      <c r="L172" s="7"/>
    </row>
    <row r="173" spans="1:12" s="8" customFormat="1" ht="13.5">
      <c r="A173" s="130"/>
      <c r="B173" s="29"/>
      <c r="C173" s="33"/>
      <c r="D173" s="29"/>
      <c r="E173" s="29"/>
      <c r="F173" s="9"/>
      <c r="G173" s="128"/>
      <c r="H173" s="128"/>
      <c r="I173" s="128"/>
      <c r="J173" s="128"/>
      <c r="K173" s="128"/>
      <c r="L173" s="7"/>
    </row>
    <row r="174" spans="1:12" s="8" customFormat="1" ht="13.5">
      <c r="A174" s="130"/>
      <c r="B174" s="29"/>
      <c r="C174" s="33"/>
      <c r="D174" s="29"/>
      <c r="E174" s="29"/>
      <c r="F174" s="9"/>
      <c r="G174" s="128"/>
      <c r="H174" s="128"/>
      <c r="I174" s="128"/>
      <c r="J174" s="128"/>
      <c r="K174" s="128"/>
      <c r="L174" s="7"/>
    </row>
    <row r="175" spans="1:12" s="8" customFormat="1" ht="13.5">
      <c r="A175" s="130"/>
      <c r="B175" s="29"/>
      <c r="C175" s="33"/>
      <c r="D175" s="29"/>
      <c r="E175" s="29"/>
      <c r="F175" s="9"/>
      <c r="G175" s="128"/>
      <c r="H175" s="128"/>
      <c r="I175" s="128"/>
      <c r="J175" s="128"/>
      <c r="K175" s="128"/>
      <c r="L175" s="7"/>
    </row>
    <row r="176" spans="1:12" s="8" customFormat="1" ht="13.5">
      <c r="A176" s="130"/>
      <c r="B176" s="29"/>
      <c r="C176" s="33"/>
      <c r="D176" s="29"/>
      <c r="E176" s="29"/>
      <c r="F176" s="9"/>
      <c r="G176" s="128"/>
      <c r="H176" s="128"/>
      <c r="I176" s="128"/>
      <c r="J176" s="128"/>
      <c r="K176" s="128"/>
      <c r="L176" s="7"/>
    </row>
    <row r="177" spans="1:12" s="8" customFormat="1" ht="13.5">
      <c r="A177" s="130"/>
      <c r="B177" s="29"/>
      <c r="C177" s="33"/>
      <c r="D177" s="29"/>
      <c r="E177" s="29"/>
      <c r="F177" s="9"/>
      <c r="G177" s="128"/>
      <c r="H177" s="128"/>
      <c r="I177" s="128"/>
      <c r="J177" s="128"/>
      <c r="K177" s="128"/>
      <c r="L177" s="7"/>
    </row>
    <row r="178" spans="1:12" s="8" customFormat="1" ht="13.5">
      <c r="A178" s="130"/>
      <c r="B178" s="29"/>
      <c r="C178" s="33"/>
      <c r="D178" s="29"/>
      <c r="E178" s="29"/>
      <c r="F178" s="9"/>
      <c r="G178" s="128"/>
      <c r="H178" s="128"/>
      <c r="I178" s="128"/>
      <c r="J178" s="128"/>
      <c r="K178" s="128"/>
      <c r="L178" s="7"/>
    </row>
    <row r="179" spans="1:12" s="8" customFormat="1" ht="13.5">
      <c r="A179" s="130"/>
      <c r="B179" s="29"/>
      <c r="C179" s="33"/>
      <c r="D179" s="29"/>
      <c r="E179" s="29"/>
      <c r="F179" s="9"/>
      <c r="G179" s="128"/>
      <c r="H179" s="128"/>
      <c r="I179" s="128"/>
      <c r="J179" s="128"/>
      <c r="K179" s="128"/>
      <c r="L179" s="7"/>
    </row>
    <row r="180" spans="1:12" s="8" customFormat="1" ht="13.5">
      <c r="A180" s="130"/>
      <c r="B180" s="29"/>
      <c r="C180" s="33"/>
      <c r="D180" s="29"/>
      <c r="E180" s="29"/>
      <c r="F180" s="9"/>
      <c r="G180" s="128"/>
      <c r="H180" s="128"/>
      <c r="I180" s="128"/>
      <c r="J180" s="128"/>
      <c r="K180" s="128"/>
      <c r="L180" s="7"/>
    </row>
    <row r="181" spans="1:12" s="8" customFormat="1" ht="13.5">
      <c r="A181" s="130"/>
      <c r="B181" s="29"/>
      <c r="C181" s="33"/>
      <c r="D181" s="29"/>
      <c r="E181" s="29"/>
      <c r="F181" s="9"/>
      <c r="G181" s="128"/>
      <c r="H181" s="128"/>
      <c r="I181" s="128"/>
      <c r="J181" s="128"/>
      <c r="K181" s="128"/>
      <c r="L181" s="7"/>
    </row>
    <row r="182" spans="1:12" s="8" customFormat="1" ht="13.5">
      <c r="A182" s="130"/>
      <c r="B182" s="29"/>
      <c r="C182" s="33"/>
      <c r="D182" s="29"/>
      <c r="E182" s="29"/>
      <c r="F182" s="9"/>
      <c r="G182" s="128"/>
      <c r="H182" s="128"/>
      <c r="I182" s="128"/>
      <c r="J182" s="128"/>
      <c r="K182" s="128"/>
      <c r="L182" s="7"/>
    </row>
    <row r="183" spans="1:12" s="8" customFormat="1" ht="13.5">
      <c r="A183" s="130"/>
      <c r="B183" s="29"/>
      <c r="C183" s="33"/>
      <c r="D183" s="29"/>
      <c r="E183" s="29"/>
      <c r="F183" s="9"/>
      <c r="G183" s="128"/>
      <c r="H183" s="128"/>
      <c r="I183" s="128"/>
      <c r="J183" s="128"/>
      <c r="K183" s="128"/>
      <c r="L183" s="7"/>
    </row>
    <row r="184" spans="1:12" s="8" customFormat="1" ht="13.5">
      <c r="A184" s="130"/>
      <c r="B184" s="29"/>
      <c r="C184" s="33"/>
      <c r="D184" s="29"/>
      <c r="E184" s="29"/>
      <c r="F184" s="9"/>
      <c r="G184" s="128"/>
      <c r="H184" s="128"/>
      <c r="I184" s="128"/>
      <c r="J184" s="128"/>
      <c r="K184" s="128"/>
      <c r="L184" s="7"/>
    </row>
    <row r="185" spans="1:12" s="8" customFormat="1" ht="13.5">
      <c r="A185" s="130"/>
      <c r="B185" s="29"/>
      <c r="C185" s="33"/>
      <c r="D185" s="29"/>
      <c r="E185" s="29"/>
      <c r="F185" s="9"/>
      <c r="G185" s="128"/>
      <c r="H185" s="128"/>
      <c r="I185" s="128"/>
      <c r="J185" s="128"/>
      <c r="K185" s="128"/>
      <c r="L185" s="7"/>
    </row>
    <row r="186" spans="1:12" s="8" customFormat="1" ht="13.5">
      <c r="A186" s="130"/>
      <c r="B186" s="29"/>
      <c r="C186" s="33"/>
      <c r="D186" s="29"/>
      <c r="E186" s="29"/>
      <c r="F186" s="9"/>
      <c r="G186" s="128"/>
      <c r="H186" s="128"/>
      <c r="I186" s="128"/>
      <c r="J186" s="128"/>
      <c r="K186" s="128"/>
      <c r="L186" s="7"/>
    </row>
    <row r="187" spans="1:12" s="8" customFormat="1" ht="13.5">
      <c r="A187" s="130"/>
      <c r="B187" s="29"/>
      <c r="C187" s="33"/>
      <c r="D187" s="29"/>
      <c r="E187" s="29"/>
      <c r="F187" s="9"/>
      <c r="G187" s="128"/>
      <c r="H187" s="128"/>
      <c r="I187" s="128"/>
      <c r="J187" s="128"/>
      <c r="K187" s="128"/>
      <c r="L187" s="7"/>
    </row>
    <row r="188" spans="1:12" s="8" customFormat="1" ht="13.5">
      <c r="A188" s="130"/>
      <c r="B188" s="29"/>
      <c r="C188" s="33"/>
      <c r="D188" s="29"/>
      <c r="E188" s="29"/>
      <c r="F188" s="9"/>
      <c r="G188" s="128"/>
      <c r="H188" s="128"/>
      <c r="I188" s="128"/>
      <c r="J188" s="128"/>
      <c r="K188" s="128"/>
      <c r="L188" s="7"/>
    </row>
    <row r="189" spans="1:12" s="8" customFormat="1" ht="13.5">
      <c r="A189" s="130"/>
      <c r="B189" s="29"/>
      <c r="C189" s="33"/>
      <c r="D189" s="29"/>
      <c r="E189" s="29"/>
      <c r="F189" s="9"/>
      <c r="G189" s="128"/>
      <c r="H189" s="128"/>
      <c r="I189" s="128"/>
      <c r="J189" s="128"/>
      <c r="K189" s="128"/>
      <c r="L189" s="7"/>
    </row>
    <row r="190" spans="1:12" s="8" customFormat="1" ht="13.5">
      <c r="A190" s="130"/>
      <c r="B190" s="29"/>
      <c r="C190" s="33"/>
      <c r="D190" s="29"/>
      <c r="E190" s="29"/>
      <c r="F190" s="9"/>
      <c r="G190" s="128"/>
      <c r="H190" s="128"/>
      <c r="I190" s="128"/>
      <c r="J190" s="128"/>
      <c r="K190" s="128"/>
      <c r="L190" s="7"/>
    </row>
    <row r="191" spans="1:12" s="8" customFormat="1" ht="13.5">
      <c r="A191" s="130"/>
      <c r="B191" s="29"/>
      <c r="C191" s="33"/>
      <c r="D191" s="29"/>
      <c r="E191" s="29"/>
      <c r="F191" s="9"/>
      <c r="G191" s="128"/>
      <c r="H191" s="128"/>
      <c r="I191" s="128"/>
      <c r="J191" s="128"/>
      <c r="K191" s="128"/>
      <c r="L191" s="7"/>
    </row>
    <row r="192" spans="1:12" s="8" customFormat="1" ht="13.5">
      <c r="A192" s="130"/>
      <c r="B192" s="29"/>
      <c r="C192" s="33"/>
      <c r="D192" s="29"/>
      <c r="E192" s="29"/>
      <c r="F192" s="9"/>
      <c r="G192" s="128"/>
      <c r="H192" s="128"/>
      <c r="I192" s="128"/>
      <c r="J192" s="128"/>
      <c r="K192" s="128"/>
      <c r="L192" s="7"/>
    </row>
    <row r="193" spans="1:12" s="8" customFormat="1" ht="13.5">
      <c r="A193" s="130"/>
      <c r="B193" s="29"/>
      <c r="C193" s="33"/>
      <c r="D193" s="29"/>
      <c r="E193" s="29"/>
      <c r="F193" s="9"/>
      <c r="G193" s="128"/>
      <c r="H193" s="128"/>
      <c r="I193" s="128"/>
      <c r="J193" s="128"/>
      <c r="K193" s="128"/>
      <c r="L193" s="7"/>
    </row>
    <row r="194" spans="1:12" s="8" customFormat="1" ht="13.5">
      <c r="A194" s="130"/>
      <c r="B194" s="29"/>
      <c r="C194" s="33"/>
      <c r="D194" s="29"/>
      <c r="E194" s="29"/>
      <c r="F194" s="9"/>
      <c r="G194" s="128"/>
      <c r="H194" s="128"/>
      <c r="I194" s="128"/>
      <c r="J194" s="128"/>
      <c r="K194" s="128"/>
      <c r="L194" s="7"/>
    </row>
    <row r="195" spans="1:12" s="8" customFormat="1" ht="13.5">
      <c r="A195" s="130"/>
      <c r="B195" s="29"/>
      <c r="C195" s="33"/>
      <c r="D195" s="29"/>
      <c r="E195" s="29"/>
      <c r="F195" s="9"/>
      <c r="G195" s="128"/>
      <c r="H195" s="128"/>
      <c r="I195" s="128"/>
      <c r="J195" s="128"/>
      <c r="K195" s="128"/>
      <c r="L195" s="7"/>
    </row>
    <row r="196" spans="1:12" s="8" customFormat="1" ht="13.5">
      <c r="A196" s="130"/>
      <c r="B196" s="29"/>
      <c r="C196" s="33"/>
      <c r="D196" s="29"/>
      <c r="E196" s="29"/>
      <c r="F196" s="9"/>
      <c r="G196" s="128"/>
      <c r="H196" s="128"/>
      <c r="I196" s="128"/>
      <c r="J196" s="128"/>
      <c r="K196" s="128"/>
      <c r="L196" s="7"/>
    </row>
    <row r="197" spans="1:12" s="8" customFormat="1" ht="13.5">
      <c r="A197" s="130"/>
      <c r="B197" s="29"/>
      <c r="C197" s="33"/>
      <c r="D197" s="29"/>
      <c r="E197" s="29"/>
      <c r="F197" s="9"/>
      <c r="G197" s="128"/>
      <c r="H197" s="128"/>
      <c r="I197" s="128"/>
      <c r="J197" s="128"/>
      <c r="K197" s="128"/>
      <c r="L197" s="7"/>
    </row>
    <row r="198" spans="1:12" s="8" customFormat="1" ht="13.5">
      <c r="A198" s="130"/>
      <c r="B198" s="29"/>
      <c r="C198" s="33"/>
      <c r="D198" s="29"/>
      <c r="E198" s="29"/>
      <c r="F198" s="9"/>
      <c r="G198" s="128"/>
      <c r="H198" s="128"/>
      <c r="I198" s="128"/>
      <c r="J198" s="128"/>
      <c r="K198" s="128"/>
      <c r="L198" s="7"/>
    </row>
    <row r="199" spans="1:12" s="8" customFormat="1" ht="13.5">
      <c r="A199" s="130"/>
      <c r="B199" s="29"/>
      <c r="C199" s="33"/>
      <c r="D199" s="29"/>
      <c r="E199" s="29"/>
      <c r="F199" s="9"/>
      <c r="G199" s="128"/>
      <c r="H199" s="128"/>
      <c r="I199" s="128"/>
      <c r="J199" s="128"/>
      <c r="K199" s="128"/>
      <c r="L199" s="7"/>
    </row>
    <row r="200" spans="1:12" s="8" customFormat="1" ht="13.5">
      <c r="A200" s="130"/>
      <c r="B200" s="29"/>
      <c r="C200" s="33"/>
      <c r="D200" s="29"/>
      <c r="E200" s="29"/>
      <c r="F200" s="9"/>
      <c r="G200" s="128"/>
      <c r="H200" s="128"/>
      <c r="I200" s="128"/>
      <c r="J200" s="128"/>
      <c r="K200" s="128"/>
      <c r="L200" s="7"/>
    </row>
    <row r="201" spans="1:12" s="8" customFormat="1" ht="13.5">
      <c r="A201" s="130"/>
      <c r="B201" s="29"/>
      <c r="C201" s="33"/>
      <c r="D201" s="29"/>
      <c r="E201" s="29"/>
      <c r="F201" s="9"/>
      <c r="G201" s="128"/>
      <c r="H201" s="128"/>
      <c r="I201" s="128"/>
      <c r="J201" s="128"/>
      <c r="K201" s="128"/>
      <c r="L201" s="7"/>
    </row>
    <row r="202" spans="1:12" s="8" customFormat="1" ht="13.5">
      <c r="A202" s="130"/>
      <c r="B202" s="29"/>
      <c r="C202" s="33"/>
      <c r="D202" s="29"/>
      <c r="E202" s="29"/>
      <c r="F202" s="9"/>
      <c r="G202" s="128"/>
      <c r="H202" s="128"/>
      <c r="I202" s="128"/>
      <c r="J202" s="128"/>
      <c r="K202" s="128"/>
      <c r="L202" s="7"/>
    </row>
    <row r="203" spans="1:12" s="8" customFormat="1" ht="13.5">
      <c r="A203" s="130"/>
      <c r="B203" s="29"/>
      <c r="C203" s="33"/>
      <c r="D203" s="29"/>
      <c r="E203" s="29"/>
      <c r="F203" s="9"/>
      <c r="G203" s="128"/>
      <c r="H203" s="128"/>
      <c r="I203" s="128"/>
      <c r="J203" s="128"/>
      <c r="K203" s="128"/>
      <c r="L203" s="7"/>
    </row>
    <row r="204" spans="1:12" s="8" customFormat="1" ht="13.5">
      <c r="A204" s="130"/>
      <c r="B204" s="29"/>
      <c r="C204" s="33"/>
      <c r="D204" s="29"/>
      <c r="E204" s="29"/>
      <c r="F204" s="9"/>
      <c r="G204" s="128"/>
      <c r="H204" s="128"/>
      <c r="I204" s="128"/>
      <c r="J204" s="128"/>
      <c r="K204" s="128"/>
      <c r="L204" s="7"/>
    </row>
    <row r="205" spans="1:12" s="8" customFormat="1" ht="13.5">
      <c r="A205" s="130"/>
      <c r="B205" s="29"/>
      <c r="C205" s="33"/>
      <c r="D205" s="29"/>
      <c r="E205" s="29"/>
      <c r="F205" s="9"/>
      <c r="G205" s="128"/>
      <c r="H205" s="128"/>
      <c r="I205" s="128"/>
      <c r="J205" s="128"/>
      <c r="K205" s="128"/>
      <c r="L205" s="7"/>
    </row>
    <row r="206" spans="1:12" s="8" customFormat="1" ht="13.5">
      <c r="A206" s="130"/>
      <c r="B206" s="29"/>
      <c r="C206" s="33"/>
      <c r="D206" s="29"/>
      <c r="E206" s="29"/>
      <c r="F206" s="9"/>
      <c r="G206" s="128"/>
      <c r="H206" s="128"/>
      <c r="I206" s="128"/>
      <c r="J206" s="128"/>
      <c r="K206" s="128"/>
      <c r="L206" s="7"/>
    </row>
    <row r="207" spans="1:12" s="8" customFormat="1" ht="13.5">
      <c r="A207" s="130"/>
      <c r="B207" s="29"/>
      <c r="C207" s="33"/>
      <c r="D207" s="29"/>
      <c r="E207" s="29"/>
      <c r="F207" s="9"/>
      <c r="G207" s="128"/>
      <c r="H207" s="128"/>
      <c r="I207" s="128"/>
      <c r="J207" s="128"/>
      <c r="K207" s="128"/>
      <c r="L207" s="7"/>
    </row>
    <row r="208" spans="1:12" s="8" customFormat="1" ht="13.5">
      <c r="A208" s="130"/>
      <c r="B208" s="29"/>
      <c r="C208" s="33"/>
      <c r="D208" s="29"/>
      <c r="E208" s="29"/>
      <c r="F208" s="9"/>
      <c r="G208" s="128"/>
      <c r="H208" s="128"/>
      <c r="I208" s="128"/>
      <c r="J208" s="128"/>
      <c r="K208" s="128"/>
      <c r="L208" s="7"/>
    </row>
    <row r="209" spans="1:12" s="8" customFormat="1" ht="13.5">
      <c r="A209" s="130"/>
      <c r="B209" s="29"/>
      <c r="C209" s="33"/>
      <c r="D209" s="29"/>
      <c r="E209" s="29"/>
      <c r="F209" s="9"/>
      <c r="G209" s="128"/>
      <c r="H209" s="128"/>
      <c r="I209" s="128"/>
      <c r="J209" s="128"/>
      <c r="K209" s="128"/>
      <c r="L209" s="7"/>
    </row>
    <row r="210" spans="1:12" s="8" customFormat="1" ht="13.5">
      <c r="A210" s="130"/>
      <c r="B210" s="29"/>
      <c r="C210" s="33"/>
      <c r="D210" s="29"/>
      <c r="E210" s="29"/>
      <c r="F210" s="9"/>
      <c r="G210" s="128"/>
      <c r="H210" s="128"/>
      <c r="I210" s="128"/>
      <c r="J210" s="128"/>
      <c r="K210" s="128"/>
      <c r="L210" s="7"/>
    </row>
    <row r="211" spans="1:12" s="8" customFormat="1" ht="13.5">
      <c r="A211" s="130"/>
      <c r="B211" s="29"/>
      <c r="C211" s="33"/>
      <c r="D211" s="29"/>
      <c r="E211" s="29"/>
      <c r="F211" s="9"/>
      <c r="G211" s="128"/>
      <c r="H211" s="128"/>
      <c r="I211" s="128"/>
      <c r="J211" s="128"/>
      <c r="K211" s="128"/>
      <c r="L211" s="7"/>
    </row>
    <row r="212" spans="1:12" s="8" customFormat="1" ht="13.5">
      <c r="A212" s="130"/>
      <c r="B212" s="29"/>
      <c r="C212" s="33"/>
      <c r="D212" s="29"/>
      <c r="E212" s="29"/>
      <c r="F212" s="9"/>
      <c r="G212" s="128"/>
      <c r="H212" s="128"/>
      <c r="I212" s="128"/>
      <c r="J212" s="128"/>
      <c r="K212" s="128"/>
      <c r="L212" s="7"/>
    </row>
    <row r="213" spans="1:12" s="8" customFormat="1" ht="13.5">
      <c r="A213" s="130"/>
      <c r="B213" s="29"/>
      <c r="C213" s="33"/>
      <c r="D213" s="29"/>
      <c r="E213" s="29"/>
      <c r="F213" s="9"/>
      <c r="G213" s="128"/>
      <c r="H213" s="128"/>
      <c r="I213" s="128"/>
      <c r="J213" s="128"/>
      <c r="K213" s="128"/>
      <c r="L213" s="7"/>
    </row>
    <row r="214" spans="1:12" s="8" customFormat="1" ht="13.5">
      <c r="A214" s="130"/>
      <c r="B214" s="29"/>
      <c r="C214" s="33"/>
      <c r="D214" s="29"/>
      <c r="E214" s="29"/>
      <c r="F214" s="9"/>
      <c r="G214" s="128"/>
      <c r="H214" s="128"/>
      <c r="I214" s="128"/>
      <c r="J214" s="128"/>
      <c r="K214" s="128"/>
      <c r="L214" s="7"/>
    </row>
    <row r="215" spans="1:12" s="8" customFormat="1" ht="13.5">
      <c r="A215" s="130"/>
      <c r="B215" s="29"/>
      <c r="C215" s="33"/>
      <c r="D215" s="29"/>
      <c r="E215" s="29"/>
      <c r="F215" s="9"/>
      <c r="G215" s="128"/>
      <c r="H215" s="128"/>
      <c r="I215" s="128"/>
      <c r="J215" s="128"/>
      <c r="K215" s="128"/>
      <c r="L215" s="7"/>
    </row>
    <row r="216" spans="1:12" ht="13.5"/>
    <row r="217" spans="1:12" ht="13.5"/>
    <row r="218" spans="1:12" ht="13.5"/>
    <row r="219" spans="1:12" ht="13.5"/>
    <row r="220" spans="1:12" ht="13.5"/>
    <row r="221" spans="1:12" s="82" customFormat="1" ht="13.5">
      <c r="A221" s="130"/>
      <c r="B221" s="29"/>
      <c r="C221" s="33"/>
      <c r="D221" s="29"/>
      <c r="E221" s="29"/>
      <c r="F221" s="49"/>
      <c r="G221" s="48"/>
      <c r="H221" s="48"/>
      <c r="I221" s="48"/>
      <c r="J221" s="48"/>
      <c r="K221" s="48"/>
      <c r="L221" s="50"/>
    </row>
  </sheetData>
  <sheetProtection password="E10D" sheet="1" objects="1" scenarios="1"/>
  <mergeCells count="18">
    <mergeCell ref="B18:D18"/>
    <mergeCell ref="A4:E4"/>
    <mergeCell ref="B11:D11"/>
    <mergeCell ref="F11:I11"/>
    <mergeCell ref="B14:D14"/>
    <mergeCell ref="B17:D17"/>
    <mergeCell ref="F97:H97"/>
    <mergeCell ref="B19:D19"/>
    <mergeCell ref="C22:D22"/>
    <mergeCell ref="B23:D23"/>
    <mergeCell ref="B24:D24"/>
    <mergeCell ref="C26:E26"/>
    <mergeCell ref="C75:E75"/>
    <mergeCell ref="C86:E86"/>
    <mergeCell ref="A89:E89"/>
    <mergeCell ref="C92:E92"/>
    <mergeCell ref="C94:E94"/>
    <mergeCell ref="C97:E97"/>
  </mergeCells>
  <printOptions horizontalCentered="1"/>
  <pageMargins left="0.59055118110236227" right="0.59055118110236227" top="0.74803149606299213" bottom="0.98425196850393704" header="0" footer="0.55118110236220474"/>
  <pageSetup paperSize="9" fitToHeight="0" orientation="portrait" r:id="rId1"/>
  <headerFooter scaleWithDoc="0">
    <oddFooter>&amp;C&amp;"Century Gothic,Uobičajeno"&amp;8&amp;P&amp;R&amp;12&amp;G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view="pageBreakPreview" topLeftCell="A7" zoomScaleNormal="100" zoomScaleSheetLayoutView="100" workbookViewId="0">
      <selection activeCell="E4" sqref="E4"/>
    </sheetView>
  </sheetViews>
  <sheetFormatPr defaultColWidth="9.140625" defaultRowHeight="409.6" customHeight="1"/>
  <cols>
    <col min="1" max="1" width="3.85546875" style="82" customWidth="1"/>
    <col min="2" max="2" width="51.85546875" style="29" customWidth="1"/>
    <col min="3" max="3" width="9.7109375" style="33" bestFit="1" customWidth="1"/>
    <col min="4" max="4" width="11.5703125" style="29" bestFit="1" customWidth="1"/>
    <col min="5" max="5" width="11.42578125" style="29" customWidth="1"/>
    <col min="6" max="6" width="12.5703125" style="72" customWidth="1"/>
    <col min="7" max="7" width="34" style="49" customWidth="1"/>
    <col min="8" max="8" width="21.140625" style="49" customWidth="1"/>
    <col min="9" max="9" width="9.140625" style="48" customWidth="1"/>
    <col min="10" max="10" width="9.140625" style="48"/>
    <col min="11" max="11" width="11" style="48" customWidth="1"/>
    <col min="12" max="12" width="12.85546875" style="48" customWidth="1"/>
    <col min="13" max="13" width="9.140625" style="48"/>
    <col min="14" max="14" width="9.140625" style="50"/>
    <col min="15" max="16384" width="9.140625" style="47"/>
  </cols>
  <sheetData>
    <row r="1" spans="1:14" s="16" customFormat="1" ht="15" customHeight="1" thickBot="1">
      <c r="A1" s="89"/>
      <c r="B1" s="22"/>
      <c r="C1" s="23"/>
      <c r="D1" s="23"/>
      <c r="E1" s="23"/>
      <c r="F1" s="53"/>
      <c r="G1" s="14"/>
      <c r="H1" s="14"/>
      <c r="I1" s="13"/>
      <c r="J1" s="13"/>
      <c r="K1" s="13"/>
      <c r="L1" s="13"/>
      <c r="M1" s="13"/>
      <c r="N1" s="15"/>
    </row>
    <row r="2" spans="1:14" s="37" customFormat="1" ht="18" customHeight="1" thickTop="1" thickBot="1">
      <c r="A2" s="173" t="s">
        <v>45</v>
      </c>
      <c r="B2" s="174"/>
      <c r="C2" s="174"/>
      <c r="D2" s="174"/>
      <c r="E2" s="175"/>
      <c r="F2" s="53"/>
      <c r="G2" s="5"/>
      <c r="H2" s="5"/>
      <c r="I2" s="35"/>
      <c r="J2" s="35"/>
      <c r="K2" s="35"/>
      <c r="L2" s="35"/>
      <c r="M2" s="35"/>
      <c r="N2" s="36"/>
    </row>
    <row r="3" spans="1:14" s="37" customFormat="1" ht="14.25" thickTop="1">
      <c r="A3" s="90"/>
      <c r="B3" s="38"/>
      <c r="C3" s="70"/>
      <c r="D3" s="71"/>
      <c r="E3" s="33"/>
      <c r="F3" s="53"/>
      <c r="G3" s="5"/>
      <c r="H3" s="5"/>
      <c r="I3" s="35"/>
      <c r="J3" s="35"/>
      <c r="K3" s="35"/>
      <c r="L3" s="35"/>
      <c r="M3" s="35"/>
      <c r="N3" s="36"/>
    </row>
    <row r="4" spans="1:14" s="16" customFormat="1" ht="15" customHeight="1">
      <c r="A4" s="89"/>
      <c r="B4" s="22"/>
      <c r="C4" s="23"/>
      <c r="D4" s="23"/>
      <c r="E4" s="23"/>
      <c r="F4" s="53"/>
      <c r="G4" s="14"/>
      <c r="H4" s="14"/>
      <c r="I4" s="13"/>
      <c r="J4" s="13"/>
      <c r="K4" s="13"/>
      <c r="L4" s="13"/>
      <c r="M4" s="13"/>
      <c r="N4" s="15"/>
    </row>
    <row r="5" spans="1:14" s="16" customFormat="1" ht="15" customHeight="1">
      <c r="A5" s="185" t="s">
        <v>124</v>
      </c>
      <c r="B5" s="186"/>
      <c r="C5" s="198">
        <f>Potočnica!C163</f>
        <v>0</v>
      </c>
      <c r="D5" s="198"/>
      <c r="E5" s="198"/>
      <c r="F5" s="53"/>
      <c r="G5" s="14"/>
      <c r="H5" s="14"/>
      <c r="I5" s="13"/>
      <c r="J5" s="13"/>
      <c r="K5" s="13"/>
      <c r="L5" s="13"/>
      <c r="M5" s="13"/>
      <c r="N5" s="15"/>
    </row>
    <row r="6" spans="1:14" s="16" customFormat="1" ht="15" customHeight="1">
      <c r="A6" s="89"/>
      <c r="B6" s="22"/>
      <c r="C6" s="199"/>
      <c r="D6" s="199"/>
      <c r="E6" s="199"/>
      <c r="F6" s="53"/>
      <c r="G6" s="14"/>
      <c r="H6" s="14"/>
      <c r="I6" s="13"/>
      <c r="J6" s="13"/>
      <c r="K6" s="13"/>
      <c r="L6" s="13"/>
      <c r="M6" s="13"/>
      <c r="N6" s="15"/>
    </row>
    <row r="7" spans="1:14" s="37" customFormat="1" ht="13.5">
      <c r="A7" s="185" t="s">
        <v>78</v>
      </c>
      <c r="B7" s="186"/>
      <c r="C7" s="198">
        <f>SUM('Makadamski putevi'!C92:E92)</f>
        <v>0</v>
      </c>
      <c r="D7" s="198"/>
      <c r="E7" s="198"/>
      <c r="F7" s="53"/>
      <c r="G7" s="93"/>
      <c r="H7" s="94"/>
      <c r="I7" s="94"/>
      <c r="J7" s="94"/>
      <c r="K7" s="40"/>
      <c r="L7" s="41"/>
      <c r="M7" s="94"/>
      <c r="N7" s="36"/>
    </row>
    <row r="8" spans="1:14" s="37" customFormat="1" ht="13.5">
      <c r="A8" s="103"/>
      <c r="B8" s="103"/>
      <c r="C8" s="199"/>
      <c r="D8" s="199"/>
      <c r="E8" s="199"/>
      <c r="F8" s="53"/>
      <c r="G8" s="93"/>
      <c r="H8" s="94"/>
      <c r="I8" s="94"/>
      <c r="J8" s="94"/>
      <c r="K8" s="40"/>
      <c r="L8" s="41"/>
      <c r="M8" s="94"/>
      <c r="N8" s="36"/>
    </row>
    <row r="9" spans="1:14" s="37" customFormat="1" ht="13.5">
      <c r="A9" s="185" t="s">
        <v>79</v>
      </c>
      <c r="B9" s="186"/>
      <c r="C9" s="198">
        <f>SUM(Oborinska!C43)</f>
        <v>0</v>
      </c>
      <c r="D9" s="198"/>
      <c r="E9" s="198"/>
      <c r="F9" s="53"/>
      <c r="G9" s="107"/>
      <c r="H9" s="108"/>
      <c r="I9" s="108"/>
      <c r="J9" s="108"/>
      <c r="K9" s="40"/>
      <c r="L9" s="41"/>
      <c r="M9" s="108"/>
      <c r="N9" s="36"/>
    </row>
    <row r="10" spans="1:14" s="37" customFormat="1" ht="13.5">
      <c r="A10" s="103"/>
      <c r="B10" s="103"/>
      <c r="C10" s="199"/>
      <c r="D10" s="199"/>
      <c r="E10" s="199"/>
      <c r="F10" s="53"/>
      <c r="G10" s="107"/>
      <c r="H10" s="108"/>
      <c r="I10" s="108"/>
      <c r="J10" s="108"/>
      <c r="K10" s="40"/>
      <c r="L10" s="41"/>
      <c r="M10" s="108"/>
      <c r="N10" s="36"/>
    </row>
    <row r="11" spans="1:14" s="37" customFormat="1" ht="13.5">
      <c r="A11" s="185" t="s">
        <v>46</v>
      </c>
      <c r="B11" s="186"/>
      <c r="C11" s="198">
        <f>'Prekopi '!C114:E114</f>
        <v>0</v>
      </c>
      <c r="D11" s="198"/>
      <c r="E11" s="198"/>
      <c r="F11" s="53"/>
      <c r="G11" s="93"/>
      <c r="H11" s="94"/>
      <c r="I11" s="94"/>
      <c r="J11" s="94"/>
      <c r="K11" s="40"/>
      <c r="L11" s="41"/>
      <c r="M11" s="94"/>
      <c r="N11" s="36"/>
    </row>
    <row r="12" spans="1:14" s="37" customFormat="1" ht="13.5">
      <c r="A12" s="90"/>
      <c r="B12" s="38"/>
      <c r="C12" s="200"/>
      <c r="D12" s="201"/>
      <c r="E12" s="202"/>
      <c r="F12" s="142"/>
      <c r="G12" s="5"/>
      <c r="H12" s="5"/>
      <c r="I12" s="35"/>
      <c r="J12" s="35"/>
      <c r="K12" s="35"/>
      <c r="L12" s="35"/>
      <c r="M12" s="35"/>
      <c r="N12" s="36"/>
    </row>
    <row r="13" spans="1:14" s="37" customFormat="1" ht="13.5">
      <c r="A13" s="185" t="s">
        <v>125</v>
      </c>
      <c r="B13" s="186"/>
      <c r="C13" s="198">
        <f>'Nogostup Stara Novalja'!C97:E97</f>
        <v>0</v>
      </c>
      <c r="D13" s="198"/>
      <c r="E13" s="198"/>
      <c r="F13" s="53"/>
      <c r="G13" s="5"/>
      <c r="H13" s="5"/>
      <c r="I13" s="35"/>
      <c r="J13" s="35"/>
      <c r="K13" s="35"/>
      <c r="L13" s="35"/>
      <c r="M13" s="35"/>
      <c r="N13" s="36"/>
    </row>
    <row r="14" spans="1:14" s="37" customFormat="1" ht="13.5">
      <c r="A14" s="103"/>
      <c r="B14" s="103"/>
      <c r="C14" s="199"/>
      <c r="D14" s="199"/>
      <c r="E14" s="199"/>
      <c r="F14" s="53"/>
      <c r="G14" s="145"/>
      <c r="H14" s="5"/>
      <c r="I14" s="35"/>
      <c r="J14" s="35"/>
      <c r="K14" s="35"/>
      <c r="L14" s="35"/>
      <c r="M14" s="35"/>
      <c r="N14" s="36"/>
    </row>
    <row r="15" spans="1:14" s="37" customFormat="1" ht="13.5">
      <c r="A15" s="103"/>
      <c r="B15" s="103"/>
      <c r="C15" s="199"/>
      <c r="D15" s="199"/>
      <c r="E15" s="199"/>
      <c r="F15" s="53"/>
      <c r="G15" s="5"/>
      <c r="H15" s="5"/>
      <c r="I15" s="35"/>
      <c r="J15" s="35"/>
      <c r="K15" s="35"/>
      <c r="L15" s="35"/>
      <c r="M15" s="35"/>
      <c r="N15" s="36"/>
    </row>
    <row r="16" spans="1:14" s="16" customFormat="1" ht="15" customHeight="1">
      <c r="A16" s="183" t="s">
        <v>2</v>
      </c>
      <c r="B16" s="184"/>
      <c r="C16" s="203">
        <f>SUM(C5:E13)</f>
        <v>0</v>
      </c>
      <c r="D16" s="203"/>
      <c r="E16" s="203"/>
      <c r="F16" s="53"/>
      <c r="G16" s="95"/>
      <c r="H16" s="180"/>
      <c r="I16" s="180"/>
      <c r="J16" s="180"/>
      <c r="K16" s="43"/>
      <c r="L16" s="13"/>
      <c r="M16" s="13"/>
      <c r="N16" s="15"/>
    </row>
    <row r="17" spans="1:14" s="8" customFormat="1" ht="13.5">
      <c r="A17" s="82"/>
      <c r="B17" s="29"/>
      <c r="C17" s="202"/>
      <c r="D17" s="204"/>
      <c r="E17" s="204"/>
      <c r="F17" s="54"/>
      <c r="G17" s="9"/>
      <c r="H17" s="9"/>
      <c r="I17" s="97"/>
      <c r="J17" s="97"/>
      <c r="K17" s="97"/>
      <c r="L17" s="97"/>
      <c r="M17" s="97"/>
      <c r="N17" s="7"/>
    </row>
    <row r="18" spans="1:14" s="8" customFormat="1" ht="13.5">
      <c r="A18" s="183" t="s">
        <v>5</v>
      </c>
      <c r="B18" s="184"/>
      <c r="C18" s="205">
        <f>C16*0.25</f>
        <v>0</v>
      </c>
      <c r="D18" s="206"/>
      <c r="E18" s="207"/>
      <c r="F18" s="54"/>
      <c r="G18" s="9"/>
      <c r="H18" s="9"/>
      <c r="I18" s="97"/>
      <c r="J18" s="97"/>
      <c r="K18" s="97"/>
      <c r="L18" s="97"/>
      <c r="M18" s="97"/>
      <c r="N18" s="7"/>
    </row>
    <row r="19" spans="1:14" s="8" customFormat="1" ht="14.25" thickBot="1">
      <c r="A19" s="82"/>
      <c r="B19" s="29"/>
      <c r="C19" s="202"/>
      <c r="D19" s="204"/>
      <c r="E19" s="204"/>
      <c r="F19" s="54"/>
      <c r="G19" s="9"/>
      <c r="H19" s="9"/>
      <c r="I19" s="97"/>
      <c r="J19" s="97"/>
      <c r="K19" s="97"/>
      <c r="L19" s="97"/>
      <c r="M19" s="97"/>
      <c r="N19" s="7"/>
    </row>
    <row r="20" spans="1:14" s="8" customFormat="1" ht="15" thickTop="1" thickBot="1">
      <c r="A20" s="181" t="s">
        <v>47</v>
      </c>
      <c r="B20" s="182"/>
      <c r="C20" s="208">
        <f>C16+C18</f>
        <v>0</v>
      </c>
      <c r="D20" s="208"/>
      <c r="E20" s="208"/>
      <c r="F20" s="54"/>
      <c r="G20" s="9"/>
      <c r="H20" s="9"/>
      <c r="I20" s="97"/>
      <c r="J20" s="97"/>
      <c r="K20" s="97"/>
      <c r="L20" s="97"/>
      <c r="M20" s="97"/>
      <c r="N20" s="7"/>
    </row>
    <row r="21" spans="1:14" s="8" customFormat="1" ht="14.25" thickTop="1">
      <c r="A21" s="82"/>
      <c r="B21" s="29"/>
      <c r="C21" s="33"/>
      <c r="D21" s="29"/>
      <c r="E21" s="29"/>
      <c r="F21" s="54"/>
      <c r="G21" s="9"/>
      <c r="H21" s="9"/>
      <c r="I21" s="97"/>
      <c r="J21" s="97"/>
      <c r="K21" s="97"/>
      <c r="L21" s="97"/>
      <c r="M21" s="97"/>
      <c r="N21" s="7"/>
    </row>
    <row r="22" spans="1:14" s="8" customFormat="1" ht="13.5">
      <c r="A22" s="82"/>
      <c r="B22" s="29"/>
      <c r="C22" s="33"/>
      <c r="D22" s="29"/>
      <c r="E22" s="29"/>
      <c r="F22" s="54"/>
      <c r="G22" s="9"/>
      <c r="H22" s="9"/>
      <c r="I22" s="97"/>
      <c r="J22" s="97"/>
      <c r="K22" s="97"/>
      <c r="L22" s="97"/>
      <c r="M22" s="97"/>
      <c r="N22" s="7"/>
    </row>
    <row r="23" spans="1:14" s="8" customFormat="1" ht="13.5">
      <c r="A23" s="82"/>
      <c r="B23" s="29"/>
      <c r="C23" s="33"/>
      <c r="D23" s="29"/>
      <c r="E23" s="29"/>
      <c r="F23" s="54"/>
      <c r="G23" s="9"/>
      <c r="H23" s="9"/>
      <c r="I23" s="97"/>
      <c r="J23" s="97"/>
      <c r="K23" s="97"/>
      <c r="L23" s="97"/>
      <c r="M23" s="97"/>
      <c r="N23" s="7"/>
    </row>
    <row r="24" spans="1:14" s="8" customFormat="1" ht="13.5">
      <c r="A24" s="82"/>
      <c r="B24" s="29"/>
      <c r="C24" s="33"/>
      <c r="D24" s="29"/>
      <c r="E24" s="29"/>
      <c r="F24" s="54"/>
      <c r="G24" s="9"/>
      <c r="H24" s="9"/>
      <c r="I24" s="97"/>
      <c r="J24" s="97"/>
      <c r="K24" s="97"/>
      <c r="L24" s="97"/>
      <c r="M24" s="97"/>
      <c r="N24" s="7"/>
    </row>
    <row r="25" spans="1:14" s="8" customFormat="1" ht="13.5">
      <c r="A25" s="82"/>
      <c r="B25" s="29"/>
      <c r="C25" s="33"/>
      <c r="D25" s="29"/>
      <c r="E25" s="29"/>
      <c r="F25" s="54"/>
      <c r="G25" s="9"/>
      <c r="H25" s="9"/>
      <c r="I25" s="97"/>
      <c r="J25" s="97"/>
      <c r="K25" s="97"/>
      <c r="L25" s="97"/>
      <c r="M25" s="97"/>
      <c r="N25" s="7"/>
    </row>
    <row r="26" spans="1:14" s="8" customFormat="1" ht="13.5">
      <c r="A26" s="82"/>
      <c r="B26" s="29"/>
      <c r="C26" s="33"/>
      <c r="D26" s="29"/>
      <c r="E26" s="29"/>
      <c r="F26" s="54"/>
      <c r="G26" s="9"/>
      <c r="H26" s="9"/>
      <c r="I26" s="97"/>
      <c r="J26" s="97"/>
      <c r="K26" s="97"/>
      <c r="L26" s="97"/>
      <c r="M26" s="97"/>
      <c r="N26" s="7"/>
    </row>
    <row r="27" spans="1:14" s="8" customFormat="1" ht="13.5">
      <c r="A27" s="82"/>
      <c r="B27" s="29"/>
      <c r="C27" s="33"/>
      <c r="D27" s="29"/>
      <c r="E27" s="29"/>
      <c r="F27" s="54"/>
      <c r="G27" s="9"/>
      <c r="H27" s="9"/>
      <c r="I27" s="97"/>
      <c r="J27" s="97"/>
      <c r="K27" s="97"/>
      <c r="L27" s="97"/>
      <c r="M27" s="97"/>
      <c r="N27" s="7"/>
    </row>
    <row r="28" spans="1:14" s="8" customFormat="1" ht="13.5">
      <c r="A28" s="82"/>
      <c r="B28" s="29"/>
      <c r="C28" s="33"/>
      <c r="D28" s="29"/>
      <c r="E28" s="29"/>
      <c r="F28" s="54"/>
      <c r="G28" s="9"/>
      <c r="H28" s="9"/>
      <c r="I28" s="97"/>
      <c r="J28" s="97"/>
      <c r="K28" s="97"/>
      <c r="L28" s="97"/>
      <c r="M28" s="97"/>
      <c r="N28" s="7"/>
    </row>
    <row r="29" spans="1:14" s="8" customFormat="1" ht="13.5">
      <c r="A29" s="82"/>
      <c r="B29" s="29"/>
      <c r="C29" s="33"/>
      <c r="D29" s="29"/>
      <c r="E29" s="29"/>
      <c r="F29" s="54"/>
      <c r="G29" s="9"/>
      <c r="H29" s="9"/>
      <c r="I29" s="97"/>
      <c r="J29" s="97"/>
      <c r="K29" s="97"/>
      <c r="L29" s="97"/>
      <c r="M29" s="97"/>
      <c r="N29" s="7"/>
    </row>
    <row r="30" spans="1:14" s="8" customFormat="1" ht="13.5">
      <c r="A30" s="82"/>
      <c r="B30" s="29"/>
      <c r="C30" s="33"/>
      <c r="D30" s="29"/>
      <c r="E30" s="29"/>
      <c r="F30" s="54"/>
      <c r="G30" s="9"/>
      <c r="H30" s="9"/>
      <c r="I30" s="97"/>
      <c r="J30" s="97"/>
      <c r="K30" s="97"/>
      <c r="L30" s="97"/>
      <c r="M30" s="97"/>
      <c r="N30" s="7"/>
    </row>
    <row r="31" spans="1:14" s="8" customFormat="1" ht="13.5">
      <c r="A31" s="82"/>
      <c r="B31" s="29"/>
      <c r="C31" s="33"/>
      <c r="D31" s="29"/>
      <c r="E31" s="29"/>
      <c r="F31" s="54"/>
      <c r="G31" s="9"/>
      <c r="H31" s="9"/>
      <c r="I31" s="97"/>
      <c r="J31" s="97"/>
      <c r="K31" s="97"/>
      <c r="L31" s="97"/>
      <c r="M31" s="97"/>
      <c r="N31" s="7"/>
    </row>
    <row r="32" spans="1:14" s="8" customFormat="1" ht="13.5">
      <c r="A32" s="82"/>
      <c r="B32" s="29"/>
      <c r="C32" s="33"/>
      <c r="D32" s="29"/>
      <c r="E32" s="29"/>
      <c r="F32" s="54"/>
      <c r="G32" s="9"/>
      <c r="H32" s="9"/>
      <c r="I32" s="97"/>
      <c r="J32" s="97"/>
      <c r="K32" s="97"/>
      <c r="L32" s="97"/>
      <c r="M32" s="97"/>
      <c r="N32" s="7"/>
    </row>
    <row r="33" spans="1:14" s="8" customFormat="1" ht="13.5">
      <c r="A33" s="82"/>
      <c r="B33" s="29"/>
      <c r="C33" s="33"/>
      <c r="D33" s="29"/>
      <c r="E33" s="29"/>
      <c r="F33" s="54"/>
      <c r="G33" s="9"/>
      <c r="H33" s="9"/>
      <c r="I33" s="97"/>
      <c r="J33" s="97"/>
      <c r="K33" s="97"/>
      <c r="L33" s="97"/>
      <c r="M33" s="97"/>
      <c r="N33" s="7"/>
    </row>
    <row r="34" spans="1:14" s="8" customFormat="1" ht="13.5">
      <c r="A34" s="82"/>
      <c r="B34" s="29"/>
      <c r="C34" s="33"/>
      <c r="D34" s="29"/>
      <c r="E34" s="29"/>
      <c r="F34" s="54"/>
      <c r="G34" s="9"/>
      <c r="H34" s="9"/>
      <c r="I34" s="97"/>
      <c r="J34" s="97"/>
      <c r="K34" s="97"/>
      <c r="L34" s="97"/>
      <c r="M34" s="97"/>
      <c r="N34" s="7"/>
    </row>
    <row r="35" spans="1:14" s="8" customFormat="1" ht="13.5">
      <c r="A35" s="82"/>
      <c r="B35" s="29"/>
      <c r="C35" s="33"/>
      <c r="D35" s="29"/>
      <c r="E35" s="29"/>
      <c r="F35" s="54"/>
      <c r="G35" s="9"/>
      <c r="H35" s="9"/>
      <c r="I35" s="97"/>
      <c r="J35" s="97"/>
      <c r="K35" s="97"/>
      <c r="L35" s="97"/>
      <c r="M35" s="97"/>
      <c r="N35" s="7"/>
    </row>
    <row r="36" spans="1:14" s="8" customFormat="1" ht="13.5">
      <c r="A36" s="82"/>
      <c r="B36" s="29"/>
      <c r="C36" s="33"/>
      <c r="D36" s="29"/>
      <c r="E36" s="29"/>
      <c r="F36" s="54"/>
      <c r="G36" s="9"/>
      <c r="H36" s="9"/>
      <c r="I36" s="97"/>
      <c r="J36" s="97"/>
      <c r="K36" s="97"/>
      <c r="L36" s="97"/>
      <c r="M36" s="97"/>
      <c r="N36" s="7"/>
    </row>
    <row r="37" spans="1:14" s="8" customFormat="1" ht="13.5">
      <c r="A37" s="82"/>
      <c r="B37" s="29"/>
      <c r="C37" s="33"/>
      <c r="D37" s="29"/>
      <c r="E37" s="29"/>
      <c r="F37" s="54"/>
      <c r="G37" s="9"/>
      <c r="H37" s="9"/>
      <c r="I37" s="97"/>
      <c r="J37" s="97"/>
      <c r="K37" s="97"/>
      <c r="L37" s="97"/>
      <c r="M37" s="97"/>
      <c r="N37" s="7"/>
    </row>
    <row r="38" spans="1:14" s="8" customFormat="1" ht="13.5">
      <c r="A38" s="82"/>
      <c r="B38" s="29"/>
      <c r="C38" s="33"/>
      <c r="D38" s="29"/>
      <c r="E38" s="29"/>
      <c r="F38" s="54"/>
      <c r="G38" s="9"/>
      <c r="H38" s="9"/>
      <c r="I38" s="97"/>
      <c r="J38" s="97"/>
      <c r="K38" s="97"/>
      <c r="L38" s="97"/>
      <c r="M38" s="97"/>
      <c r="N38" s="7"/>
    </row>
    <row r="39" spans="1:14" s="8" customFormat="1" ht="13.5">
      <c r="A39" s="82"/>
      <c r="B39" s="29"/>
      <c r="C39" s="33"/>
      <c r="D39" s="29"/>
      <c r="E39" s="29"/>
      <c r="F39" s="54"/>
      <c r="G39" s="9"/>
      <c r="H39" s="9"/>
      <c r="I39" s="97"/>
      <c r="J39" s="97"/>
      <c r="K39" s="97"/>
      <c r="L39" s="97"/>
      <c r="M39" s="97"/>
      <c r="N39" s="7"/>
    </row>
    <row r="40" spans="1:14" s="8" customFormat="1" ht="13.5">
      <c r="A40" s="82"/>
      <c r="B40" s="29"/>
      <c r="C40" s="33"/>
      <c r="D40" s="29"/>
      <c r="E40" s="29"/>
      <c r="F40" s="54"/>
      <c r="G40" s="9"/>
      <c r="H40" s="9"/>
      <c r="I40" s="97"/>
      <c r="J40" s="97"/>
      <c r="K40" s="97"/>
      <c r="L40" s="97"/>
      <c r="M40" s="97"/>
      <c r="N40" s="7"/>
    </row>
    <row r="41" spans="1:14" s="8" customFormat="1" ht="13.5">
      <c r="A41" s="82"/>
      <c r="B41" s="29"/>
      <c r="C41" s="33"/>
      <c r="D41" s="29"/>
      <c r="E41" s="29"/>
      <c r="F41" s="54"/>
      <c r="G41" s="9"/>
      <c r="H41" s="9"/>
      <c r="I41" s="97"/>
      <c r="J41" s="97"/>
      <c r="K41" s="97"/>
      <c r="L41" s="97"/>
      <c r="M41" s="97"/>
      <c r="N41" s="7"/>
    </row>
    <row r="42" spans="1:14" s="8" customFormat="1" ht="13.5">
      <c r="A42" s="82"/>
      <c r="B42" s="29"/>
      <c r="C42" s="33"/>
      <c r="D42" s="29"/>
      <c r="E42" s="29"/>
      <c r="F42" s="54"/>
      <c r="G42" s="9"/>
      <c r="H42" s="9"/>
      <c r="I42" s="97"/>
      <c r="J42" s="97"/>
      <c r="K42" s="97"/>
      <c r="L42" s="97"/>
      <c r="M42" s="97"/>
      <c r="N42" s="7"/>
    </row>
    <row r="43" spans="1:14" s="8" customFormat="1" ht="13.5">
      <c r="A43" s="82"/>
      <c r="B43" s="29"/>
      <c r="C43" s="33"/>
      <c r="D43" s="29"/>
      <c r="E43" s="29"/>
      <c r="F43" s="54"/>
      <c r="G43" s="9"/>
      <c r="H43" s="9"/>
      <c r="I43" s="97"/>
      <c r="J43" s="97"/>
      <c r="K43" s="97"/>
      <c r="L43" s="97"/>
      <c r="M43" s="97"/>
      <c r="N43" s="7"/>
    </row>
    <row r="44" spans="1:14" s="8" customFormat="1" ht="13.5">
      <c r="A44" s="82"/>
      <c r="B44" s="29"/>
      <c r="C44" s="33"/>
      <c r="D44" s="29"/>
      <c r="E44" s="29"/>
      <c r="F44" s="54"/>
      <c r="G44" s="9"/>
      <c r="H44" s="9"/>
      <c r="I44" s="97"/>
      <c r="J44" s="97"/>
      <c r="K44" s="97"/>
      <c r="L44" s="97"/>
      <c r="M44" s="97"/>
      <c r="N44" s="7"/>
    </row>
    <row r="45" spans="1:14" s="8" customFormat="1" ht="13.5">
      <c r="A45" s="82"/>
      <c r="B45" s="29"/>
      <c r="C45" s="33"/>
      <c r="D45" s="29"/>
      <c r="E45" s="29"/>
      <c r="F45" s="54"/>
      <c r="G45" s="9"/>
      <c r="H45" s="9"/>
      <c r="I45" s="97"/>
      <c r="J45" s="97"/>
      <c r="K45" s="97"/>
      <c r="L45" s="97"/>
      <c r="M45" s="97"/>
      <c r="N45" s="7"/>
    </row>
    <row r="46" spans="1:14" s="8" customFormat="1" ht="13.5">
      <c r="A46" s="82"/>
      <c r="B46" s="29"/>
      <c r="C46" s="33"/>
      <c r="D46" s="29"/>
      <c r="E46" s="29"/>
      <c r="F46" s="54"/>
      <c r="G46" s="9"/>
      <c r="H46" s="9"/>
      <c r="I46" s="97"/>
      <c r="J46" s="97"/>
      <c r="K46" s="97"/>
      <c r="L46" s="97"/>
      <c r="M46" s="97"/>
      <c r="N46" s="7"/>
    </row>
    <row r="47" spans="1:14" s="8" customFormat="1" ht="13.5">
      <c r="A47" s="82"/>
      <c r="B47" s="29"/>
      <c r="C47" s="33"/>
      <c r="D47" s="29"/>
      <c r="E47" s="29"/>
      <c r="F47" s="54"/>
      <c r="G47" s="9"/>
      <c r="H47" s="9"/>
      <c r="I47" s="97"/>
      <c r="J47" s="97"/>
      <c r="K47" s="97"/>
      <c r="L47" s="97"/>
      <c r="M47" s="97"/>
      <c r="N47" s="7"/>
    </row>
    <row r="48" spans="1:14" s="8" customFormat="1" ht="13.5">
      <c r="A48" s="82"/>
      <c r="B48" s="29"/>
      <c r="C48" s="33"/>
      <c r="D48" s="29"/>
      <c r="E48" s="29"/>
      <c r="F48" s="54"/>
      <c r="G48" s="9"/>
      <c r="H48" s="9"/>
      <c r="I48" s="97"/>
      <c r="J48" s="97"/>
      <c r="K48" s="97"/>
      <c r="L48" s="97"/>
      <c r="M48" s="97"/>
      <c r="N48" s="7"/>
    </row>
    <row r="49" spans="1:14" s="8" customFormat="1" ht="13.5">
      <c r="A49" s="82"/>
      <c r="B49" s="29"/>
      <c r="C49" s="33"/>
      <c r="D49" s="29"/>
      <c r="E49" s="29"/>
      <c r="F49" s="54"/>
      <c r="G49" s="9"/>
      <c r="H49" s="9"/>
      <c r="I49" s="97"/>
      <c r="J49" s="97"/>
      <c r="K49" s="97"/>
      <c r="L49" s="97"/>
      <c r="M49" s="97"/>
      <c r="N49" s="7"/>
    </row>
    <row r="50" spans="1:14" s="8" customFormat="1" ht="13.5">
      <c r="A50" s="82"/>
      <c r="B50" s="29"/>
      <c r="C50" s="33"/>
      <c r="D50" s="29"/>
      <c r="E50" s="29"/>
      <c r="F50" s="54"/>
      <c r="G50" s="9"/>
      <c r="H50" s="9"/>
      <c r="I50" s="97"/>
      <c r="J50" s="97"/>
      <c r="K50" s="97"/>
      <c r="L50" s="97"/>
      <c r="M50" s="97"/>
      <c r="N50" s="7"/>
    </row>
    <row r="51" spans="1:14" s="8" customFormat="1" ht="13.5">
      <c r="A51" s="82"/>
      <c r="B51" s="29"/>
      <c r="C51" s="33"/>
      <c r="D51" s="29"/>
      <c r="E51" s="29"/>
      <c r="F51" s="54"/>
      <c r="G51" s="9"/>
      <c r="H51" s="9"/>
      <c r="I51" s="97"/>
      <c r="J51" s="97"/>
      <c r="K51" s="97"/>
      <c r="L51" s="97"/>
      <c r="M51" s="97"/>
      <c r="N51" s="7"/>
    </row>
    <row r="52" spans="1:14" s="8" customFormat="1" ht="13.5">
      <c r="A52" s="82"/>
      <c r="B52" s="29"/>
      <c r="C52" s="33"/>
      <c r="D52" s="29"/>
      <c r="E52" s="29"/>
      <c r="F52" s="54"/>
      <c r="G52" s="9"/>
      <c r="H52" s="9"/>
      <c r="I52" s="97"/>
      <c r="J52" s="97"/>
      <c r="K52" s="97"/>
      <c r="L52" s="97"/>
      <c r="M52" s="97"/>
      <c r="N52" s="7"/>
    </row>
    <row r="53" spans="1:14" s="8" customFormat="1" ht="13.5">
      <c r="A53" s="82"/>
      <c r="B53" s="29"/>
      <c r="C53" s="33"/>
      <c r="D53" s="29"/>
      <c r="E53" s="29"/>
      <c r="F53" s="54"/>
      <c r="G53" s="9"/>
      <c r="H53" s="9"/>
      <c r="I53" s="97"/>
      <c r="J53" s="97"/>
      <c r="K53" s="97"/>
      <c r="L53" s="97"/>
      <c r="M53" s="97"/>
      <c r="N53" s="7"/>
    </row>
    <row r="54" spans="1:14" s="8" customFormat="1" ht="13.5">
      <c r="A54" s="82"/>
      <c r="B54" s="29"/>
      <c r="C54" s="33"/>
      <c r="D54" s="29"/>
      <c r="E54" s="29"/>
      <c r="F54" s="54"/>
      <c r="G54" s="9"/>
      <c r="H54" s="9"/>
      <c r="I54" s="97"/>
      <c r="J54" s="97"/>
      <c r="K54" s="97"/>
      <c r="L54" s="97"/>
      <c r="M54" s="97"/>
      <c r="N54" s="7"/>
    </row>
    <row r="55" spans="1:14" s="8" customFormat="1" ht="13.5">
      <c r="A55" s="82"/>
      <c r="B55" s="29"/>
      <c r="C55" s="33"/>
      <c r="D55" s="29"/>
      <c r="E55" s="29"/>
      <c r="F55" s="54"/>
      <c r="G55" s="9"/>
      <c r="H55" s="9"/>
      <c r="I55" s="97"/>
      <c r="J55" s="97"/>
      <c r="K55" s="97"/>
      <c r="L55" s="97"/>
      <c r="M55" s="97"/>
      <c r="N55" s="7"/>
    </row>
    <row r="56" spans="1:14" s="8" customFormat="1" ht="13.5">
      <c r="A56" s="82"/>
      <c r="B56" s="29"/>
      <c r="C56" s="33"/>
      <c r="D56" s="29"/>
      <c r="E56" s="29"/>
      <c r="F56" s="54"/>
      <c r="G56" s="9"/>
      <c r="H56" s="9"/>
      <c r="I56" s="97"/>
      <c r="J56" s="97"/>
      <c r="K56" s="97"/>
      <c r="L56" s="97"/>
      <c r="M56" s="97"/>
      <c r="N56" s="7"/>
    </row>
    <row r="57" spans="1:14" s="8" customFormat="1" ht="13.5">
      <c r="A57" s="82"/>
      <c r="B57" s="29"/>
      <c r="C57" s="33"/>
      <c r="D57" s="29"/>
      <c r="E57" s="29"/>
      <c r="F57" s="54"/>
      <c r="G57" s="9"/>
      <c r="H57" s="9"/>
      <c r="I57" s="97"/>
      <c r="J57" s="97"/>
      <c r="K57" s="97"/>
      <c r="L57" s="97"/>
      <c r="M57" s="97"/>
      <c r="N57" s="7"/>
    </row>
    <row r="58" spans="1:14" s="8" customFormat="1" ht="13.5">
      <c r="A58" s="82"/>
      <c r="B58" s="29"/>
      <c r="C58" s="33"/>
      <c r="D58" s="29"/>
      <c r="E58" s="29"/>
      <c r="F58" s="54"/>
      <c r="G58" s="9"/>
      <c r="H58" s="9"/>
      <c r="I58" s="97"/>
      <c r="J58" s="97"/>
      <c r="K58" s="97"/>
      <c r="L58" s="97"/>
      <c r="M58" s="97"/>
      <c r="N58" s="7"/>
    </row>
    <row r="59" spans="1:14" s="8" customFormat="1" ht="13.5">
      <c r="A59" s="82"/>
      <c r="B59" s="29"/>
      <c r="C59" s="33"/>
      <c r="D59" s="29"/>
      <c r="E59" s="29"/>
      <c r="F59" s="54"/>
      <c r="G59" s="9"/>
      <c r="H59" s="9"/>
      <c r="I59" s="97"/>
      <c r="J59" s="97"/>
      <c r="K59" s="97"/>
      <c r="L59" s="97"/>
      <c r="M59" s="97"/>
      <c r="N59" s="7"/>
    </row>
    <row r="60" spans="1:14" s="8" customFormat="1" ht="13.5">
      <c r="A60" s="82"/>
      <c r="B60" s="29"/>
      <c r="C60" s="33"/>
      <c r="D60" s="29"/>
      <c r="E60" s="29"/>
      <c r="F60" s="54"/>
      <c r="G60" s="9"/>
      <c r="H60" s="9"/>
      <c r="I60" s="97"/>
      <c r="J60" s="97"/>
      <c r="K60" s="97"/>
      <c r="L60" s="97"/>
      <c r="M60" s="97"/>
      <c r="N60" s="7"/>
    </row>
    <row r="61" spans="1:14" s="8" customFormat="1" ht="13.5">
      <c r="A61" s="82"/>
      <c r="B61" s="29"/>
      <c r="C61" s="33"/>
      <c r="D61" s="29"/>
      <c r="E61" s="29"/>
      <c r="F61" s="54"/>
      <c r="G61" s="9"/>
      <c r="H61" s="9"/>
      <c r="I61" s="97"/>
      <c r="J61" s="97"/>
      <c r="K61" s="97"/>
      <c r="L61" s="97"/>
      <c r="M61" s="97"/>
      <c r="N61" s="7"/>
    </row>
    <row r="62" spans="1:14" s="8" customFormat="1" ht="13.5">
      <c r="A62" s="82"/>
      <c r="B62" s="29"/>
      <c r="C62" s="33"/>
      <c r="D62" s="29"/>
      <c r="E62" s="29"/>
      <c r="F62" s="54"/>
      <c r="G62" s="9"/>
      <c r="H62" s="9"/>
      <c r="I62" s="97"/>
      <c r="J62" s="97"/>
      <c r="K62" s="97"/>
      <c r="L62" s="97"/>
      <c r="M62" s="97"/>
      <c r="N62" s="7"/>
    </row>
    <row r="63" spans="1:14" s="8" customFormat="1" ht="13.5">
      <c r="A63" s="82"/>
      <c r="B63" s="29"/>
      <c r="C63" s="33"/>
      <c r="D63" s="29"/>
      <c r="E63" s="29"/>
      <c r="F63" s="54"/>
      <c r="G63" s="9"/>
      <c r="H63" s="9"/>
      <c r="I63" s="97"/>
      <c r="J63" s="97"/>
      <c r="K63" s="97"/>
      <c r="L63" s="97"/>
      <c r="M63" s="97"/>
      <c r="N63" s="7"/>
    </row>
    <row r="64" spans="1:14" s="8" customFormat="1" ht="13.5">
      <c r="A64" s="82"/>
      <c r="B64" s="29"/>
      <c r="C64" s="33"/>
      <c r="D64" s="29"/>
      <c r="E64" s="29"/>
      <c r="F64" s="54"/>
      <c r="G64" s="9"/>
      <c r="H64" s="9"/>
      <c r="I64" s="97"/>
      <c r="J64" s="97"/>
      <c r="K64" s="97"/>
      <c r="L64" s="97"/>
      <c r="M64" s="97"/>
      <c r="N64" s="7"/>
    </row>
    <row r="65" spans="1:14" s="8" customFormat="1" ht="13.5">
      <c r="A65" s="82"/>
      <c r="B65" s="29"/>
      <c r="C65" s="33"/>
      <c r="D65" s="29"/>
      <c r="E65" s="29"/>
      <c r="F65" s="54"/>
      <c r="G65" s="9"/>
      <c r="H65" s="9"/>
      <c r="I65" s="97"/>
      <c r="J65" s="97"/>
      <c r="K65" s="97"/>
      <c r="L65" s="97"/>
      <c r="M65" s="97"/>
      <c r="N65" s="7"/>
    </row>
    <row r="66" spans="1:14" s="8" customFormat="1" ht="13.5">
      <c r="A66" s="82"/>
      <c r="B66" s="29"/>
      <c r="C66" s="33"/>
      <c r="D66" s="29"/>
      <c r="E66" s="29"/>
      <c r="F66" s="54"/>
      <c r="G66" s="9"/>
      <c r="H66" s="9"/>
      <c r="I66" s="97"/>
      <c r="J66" s="97"/>
      <c r="K66" s="97"/>
      <c r="L66" s="97"/>
      <c r="M66" s="97"/>
      <c r="N66" s="7"/>
    </row>
    <row r="67" spans="1:14" s="8" customFormat="1" ht="13.5">
      <c r="A67" s="82"/>
      <c r="B67" s="29"/>
      <c r="C67" s="33"/>
      <c r="D67" s="29"/>
      <c r="E67" s="29"/>
      <c r="F67" s="54"/>
      <c r="G67" s="9"/>
      <c r="H67" s="9"/>
      <c r="I67" s="97"/>
      <c r="J67" s="97"/>
      <c r="K67" s="97"/>
      <c r="L67" s="97"/>
      <c r="M67" s="97"/>
      <c r="N67" s="7"/>
    </row>
    <row r="68" spans="1:14" s="8" customFormat="1" ht="13.5">
      <c r="A68" s="82"/>
      <c r="B68" s="29"/>
      <c r="C68" s="33"/>
      <c r="D68" s="29"/>
      <c r="E68" s="29"/>
      <c r="F68" s="54"/>
      <c r="G68" s="9"/>
      <c r="H68" s="9"/>
      <c r="I68" s="97"/>
      <c r="J68" s="97"/>
      <c r="K68" s="97"/>
      <c r="L68" s="97"/>
      <c r="M68" s="97"/>
      <c r="N68" s="7"/>
    </row>
    <row r="69" spans="1:14" s="8" customFormat="1" ht="13.5">
      <c r="A69" s="82"/>
      <c r="B69" s="29"/>
      <c r="C69" s="33"/>
      <c r="D69" s="29"/>
      <c r="E69" s="29"/>
      <c r="F69" s="54"/>
      <c r="G69" s="9"/>
      <c r="H69" s="9"/>
      <c r="I69" s="97"/>
      <c r="J69" s="97"/>
      <c r="K69" s="97"/>
      <c r="L69" s="97"/>
      <c r="M69" s="97"/>
      <c r="N69" s="7"/>
    </row>
    <row r="70" spans="1:14" s="8" customFormat="1" ht="13.5">
      <c r="A70" s="82"/>
      <c r="B70" s="29"/>
      <c r="C70" s="33"/>
      <c r="D70" s="29"/>
      <c r="E70" s="29"/>
      <c r="F70" s="54"/>
      <c r="G70" s="9"/>
      <c r="H70" s="9"/>
      <c r="I70" s="97"/>
      <c r="J70" s="97"/>
      <c r="K70" s="97"/>
      <c r="L70" s="97"/>
      <c r="M70" s="97"/>
      <c r="N70" s="7"/>
    </row>
    <row r="71" spans="1:14" s="8" customFormat="1" ht="13.5">
      <c r="A71" s="82"/>
      <c r="B71" s="29"/>
      <c r="C71" s="33"/>
      <c r="D71" s="29"/>
      <c r="E71" s="29"/>
      <c r="F71" s="54"/>
      <c r="G71" s="9"/>
      <c r="H71" s="9"/>
      <c r="I71" s="97"/>
      <c r="J71" s="97"/>
      <c r="K71" s="97"/>
      <c r="L71" s="97"/>
      <c r="M71" s="97"/>
      <c r="N71" s="7"/>
    </row>
    <row r="72" spans="1:14" s="8" customFormat="1" ht="13.5">
      <c r="A72" s="82"/>
      <c r="B72" s="29"/>
      <c r="C72" s="33"/>
      <c r="D72" s="29"/>
      <c r="E72" s="29"/>
      <c r="F72" s="54"/>
      <c r="G72" s="9"/>
      <c r="H72" s="9"/>
      <c r="I72" s="97"/>
      <c r="J72" s="97"/>
      <c r="K72" s="97"/>
      <c r="L72" s="97"/>
      <c r="M72" s="97"/>
      <c r="N72" s="7"/>
    </row>
    <row r="73" spans="1:14" s="8" customFormat="1" ht="13.5">
      <c r="A73" s="82"/>
      <c r="B73" s="29"/>
      <c r="C73" s="33"/>
      <c r="D73" s="29"/>
      <c r="E73" s="29"/>
      <c r="F73" s="54"/>
      <c r="G73" s="9"/>
      <c r="H73" s="9"/>
      <c r="I73" s="97"/>
      <c r="J73" s="97"/>
      <c r="K73" s="97"/>
      <c r="L73" s="97"/>
      <c r="M73" s="97"/>
      <c r="N73" s="7"/>
    </row>
    <row r="74" spans="1:14" s="8" customFormat="1" ht="13.5">
      <c r="A74" s="82"/>
      <c r="B74" s="29"/>
      <c r="C74" s="33"/>
      <c r="D74" s="29"/>
      <c r="E74" s="29"/>
      <c r="F74" s="54"/>
      <c r="G74" s="9"/>
      <c r="H74" s="9"/>
      <c r="I74" s="97"/>
      <c r="J74" s="97"/>
      <c r="K74" s="97"/>
      <c r="L74" s="97"/>
      <c r="M74" s="97"/>
      <c r="N74" s="7"/>
    </row>
    <row r="75" spans="1:14" s="8" customFormat="1" ht="13.5">
      <c r="A75" s="82"/>
      <c r="B75" s="29"/>
      <c r="C75" s="33"/>
      <c r="D75" s="29"/>
      <c r="E75" s="29"/>
      <c r="F75" s="54"/>
      <c r="G75" s="9"/>
      <c r="H75" s="9"/>
      <c r="I75" s="97"/>
      <c r="J75" s="97"/>
      <c r="K75" s="97"/>
      <c r="L75" s="97"/>
      <c r="M75" s="97"/>
      <c r="N75" s="7"/>
    </row>
    <row r="76" spans="1:14" s="8" customFormat="1" ht="13.5">
      <c r="A76" s="82"/>
      <c r="B76" s="29"/>
      <c r="C76" s="33"/>
      <c r="D76" s="29"/>
      <c r="E76" s="29"/>
      <c r="F76" s="54"/>
      <c r="G76" s="9"/>
      <c r="H76" s="9"/>
      <c r="I76" s="97"/>
      <c r="J76" s="97"/>
      <c r="K76" s="97"/>
      <c r="L76" s="97"/>
      <c r="M76" s="97"/>
      <c r="N76" s="7"/>
    </row>
    <row r="77" spans="1:14" s="8" customFormat="1" ht="13.5">
      <c r="A77" s="82"/>
      <c r="B77" s="29"/>
      <c r="C77" s="33"/>
      <c r="D77" s="29"/>
      <c r="E77" s="29"/>
      <c r="F77" s="54"/>
      <c r="G77" s="9"/>
      <c r="H77" s="9"/>
      <c r="I77" s="97"/>
      <c r="J77" s="97"/>
      <c r="K77" s="97"/>
      <c r="L77" s="97"/>
      <c r="M77" s="97"/>
      <c r="N77" s="7"/>
    </row>
    <row r="78" spans="1:14" s="8" customFormat="1" ht="13.5">
      <c r="A78" s="82"/>
      <c r="B78" s="29"/>
      <c r="C78" s="33"/>
      <c r="D78" s="29"/>
      <c r="E78" s="29"/>
      <c r="F78" s="54"/>
      <c r="G78" s="9"/>
      <c r="H78" s="9"/>
      <c r="I78" s="97"/>
      <c r="J78" s="97"/>
      <c r="K78" s="97"/>
      <c r="L78" s="97"/>
      <c r="M78" s="97"/>
      <c r="N78" s="7"/>
    </row>
    <row r="79" spans="1:14" s="8" customFormat="1" ht="13.5">
      <c r="A79" s="82"/>
      <c r="B79" s="29"/>
      <c r="C79" s="33"/>
      <c r="D79" s="29"/>
      <c r="E79" s="29"/>
      <c r="F79" s="54"/>
      <c r="G79" s="9"/>
      <c r="H79" s="9"/>
      <c r="I79" s="97"/>
      <c r="J79" s="97"/>
      <c r="K79" s="97"/>
      <c r="L79" s="97"/>
      <c r="M79" s="97"/>
      <c r="N79" s="7"/>
    </row>
    <row r="80" spans="1:14" s="8" customFormat="1" ht="13.5">
      <c r="A80" s="82"/>
      <c r="B80" s="29"/>
      <c r="C80" s="33"/>
      <c r="D80" s="29"/>
      <c r="E80" s="29"/>
      <c r="F80" s="54"/>
      <c r="G80" s="9"/>
      <c r="H80" s="9"/>
      <c r="I80" s="97"/>
      <c r="J80" s="97"/>
      <c r="K80" s="97"/>
      <c r="L80" s="97"/>
      <c r="M80" s="97"/>
      <c r="N80" s="7"/>
    </row>
    <row r="81" spans="1:14" s="8" customFormat="1" ht="13.5">
      <c r="A81" s="82"/>
      <c r="B81" s="29"/>
      <c r="C81" s="33"/>
      <c r="D81" s="29"/>
      <c r="E81" s="29"/>
      <c r="F81" s="54"/>
      <c r="G81" s="9"/>
      <c r="H81" s="9"/>
      <c r="I81" s="97"/>
      <c r="J81" s="97"/>
      <c r="K81" s="97"/>
      <c r="L81" s="97"/>
      <c r="M81" s="97"/>
      <c r="N81" s="7"/>
    </row>
    <row r="82" spans="1:14" s="8" customFormat="1" ht="13.5">
      <c r="A82" s="82"/>
      <c r="B82" s="29"/>
      <c r="C82" s="33"/>
      <c r="D82" s="29"/>
      <c r="E82" s="29"/>
      <c r="F82" s="54"/>
      <c r="G82" s="9"/>
      <c r="H82" s="9"/>
      <c r="I82" s="97"/>
      <c r="J82" s="97"/>
      <c r="K82" s="97"/>
      <c r="L82" s="97"/>
      <c r="M82" s="97"/>
      <c r="N82" s="7"/>
    </row>
    <row r="83" spans="1:14" s="8" customFormat="1" ht="13.5">
      <c r="A83" s="82"/>
      <c r="B83" s="29"/>
      <c r="C83" s="33"/>
      <c r="D83" s="29"/>
      <c r="E83" s="29"/>
      <c r="F83" s="54"/>
      <c r="G83" s="9"/>
      <c r="H83" s="9"/>
      <c r="I83" s="97"/>
      <c r="J83" s="97"/>
      <c r="K83" s="97"/>
      <c r="L83" s="97"/>
      <c r="M83" s="97"/>
      <c r="N83" s="7"/>
    </row>
    <row r="84" spans="1:14" s="8" customFormat="1" ht="13.5">
      <c r="A84" s="82"/>
      <c r="B84" s="29"/>
      <c r="C84" s="33"/>
      <c r="D84" s="29"/>
      <c r="E84" s="29"/>
      <c r="F84" s="54"/>
      <c r="G84" s="9"/>
      <c r="H84" s="9"/>
      <c r="I84" s="97"/>
      <c r="J84" s="97"/>
      <c r="K84" s="97"/>
      <c r="L84" s="97"/>
      <c r="M84" s="97"/>
      <c r="N84" s="7"/>
    </row>
    <row r="85" spans="1:14" s="8" customFormat="1" ht="13.5">
      <c r="A85" s="82"/>
      <c r="B85" s="29"/>
      <c r="C85" s="33"/>
      <c r="D85" s="29"/>
      <c r="E85" s="29"/>
      <c r="F85" s="54"/>
      <c r="G85" s="9"/>
      <c r="H85" s="9"/>
      <c r="I85" s="97"/>
      <c r="J85" s="97"/>
      <c r="K85" s="97"/>
      <c r="L85" s="97"/>
      <c r="M85" s="97"/>
      <c r="N85" s="7"/>
    </row>
    <row r="86" spans="1:14" s="8" customFormat="1" ht="13.5">
      <c r="A86" s="82"/>
      <c r="B86" s="29"/>
      <c r="C86" s="33"/>
      <c r="D86" s="29"/>
      <c r="E86" s="29"/>
      <c r="F86" s="54"/>
      <c r="G86" s="9"/>
      <c r="H86" s="9"/>
      <c r="I86" s="97"/>
      <c r="J86" s="97"/>
      <c r="K86" s="97"/>
      <c r="L86" s="97"/>
      <c r="M86" s="97"/>
      <c r="N86" s="7"/>
    </row>
    <row r="87" spans="1:14" s="8" customFormat="1" ht="13.5">
      <c r="A87" s="82"/>
      <c r="B87" s="29"/>
      <c r="C87" s="33"/>
      <c r="D87" s="29"/>
      <c r="E87" s="29"/>
      <c r="F87" s="54"/>
      <c r="G87" s="9"/>
      <c r="H87" s="9"/>
      <c r="I87" s="97"/>
      <c r="J87" s="97"/>
      <c r="K87" s="97"/>
      <c r="L87" s="97"/>
      <c r="M87" s="97"/>
      <c r="N87" s="7"/>
    </row>
    <row r="88" spans="1:14" s="8" customFormat="1" ht="13.5">
      <c r="A88" s="82"/>
      <c r="B88" s="29"/>
      <c r="C88" s="33"/>
      <c r="D88" s="29"/>
      <c r="E88" s="29"/>
      <c r="F88" s="54"/>
      <c r="G88" s="9"/>
      <c r="H88" s="9"/>
      <c r="I88" s="97"/>
      <c r="J88" s="97"/>
      <c r="K88" s="97"/>
      <c r="L88" s="97"/>
      <c r="M88" s="97"/>
      <c r="N88" s="7"/>
    </row>
    <row r="89" spans="1:14" s="8" customFormat="1" ht="13.5">
      <c r="A89" s="82"/>
      <c r="B89" s="29"/>
      <c r="C89" s="33"/>
      <c r="D89" s="29"/>
      <c r="E89" s="29"/>
      <c r="F89" s="54"/>
      <c r="G89" s="9"/>
      <c r="H89" s="9"/>
      <c r="I89" s="97"/>
      <c r="J89" s="97"/>
      <c r="K89" s="97"/>
      <c r="L89" s="97"/>
      <c r="M89" s="97"/>
      <c r="N89" s="7"/>
    </row>
    <row r="90" spans="1:14" s="8" customFormat="1" ht="13.5">
      <c r="A90" s="82"/>
      <c r="B90" s="29"/>
      <c r="C90" s="33"/>
      <c r="D90" s="29"/>
      <c r="E90" s="29"/>
      <c r="F90" s="54"/>
      <c r="G90" s="9"/>
      <c r="H90" s="9"/>
      <c r="I90" s="97"/>
      <c r="J90" s="97"/>
      <c r="K90" s="97"/>
      <c r="L90" s="97"/>
      <c r="M90" s="97"/>
      <c r="N90" s="7"/>
    </row>
    <row r="91" spans="1:14" s="8" customFormat="1" ht="13.5">
      <c r="A91" s="82"/>
      <c r="B91" s="29"/>
      <c r="C91" s="33"/>
      <c r="D91" s="29"/>
      <c r="E91" s="29"/>
      <c r="F91" s="54"/>
      <c r="G91" s="9"/>
      <c r="H91" s="9"/>
      <c r="I91" s="97"/>
      <c r="J91" s="97"/>
      <c r="K91" s="97"/>
      <c r="L91" s="97"/>
      <c r="M91" s="97"/>
      <c r="N91" s="7"/>
    </row>
    <row r="92" spans="1:14" s="8" customFormat="1" ht="13.5">
      <c r="A92" s="82"/>
      <c r="B92" s="29"/>
      <c r="C92" s="33"/>
      <c r="D92" s="29"/>
      <c r="E92" s="29"/>
      <c r="F92" s="54"/>
      <c r="G92" s="9"/>
      <c r="H92" s="9"/>
      <c r="I92" s="97"/>
      <c r="J92" s="97"/>
      <c r="K92" s="97"/>
      <c r="L92" s="97"/>
      <c r="M92" s="97"/>
      <c r="N92" s="7"/>
    </row>
    <row r="93" spans="1:14" s="8" customFormat="1" ht="13.5">
      <c r="A93" s="82"/>
      <c r="B93" s="29"/>
      <c r="C93" s="33"/>
      <c r="D93" s="29"/>
      <c r="E93" s="29"/>
      <c r="F93" s="54"/>
      <c r="G93" s="9"/>
      <c r="H93" s="9"/>
      <c r="I93" s="97"/>
      <c r="J93" s="97"/>
      <c r="K93" s="97"/>
      <c r="L93" s="97"/>
      <c r="M93" s="97"/>
      <c r="N93" s="7"/>
    </row>
    <row r="94" spans="1:14" s="8" customFormat="1" ht="13.5">
      <c r="A94" s="82"/>
      <c r="B94" s="29"/>
      <c r="C94" s="33"/>
      <c r="D94" s="29"/>
      <c r="E94" s="29"/>
      <c r="F94" s="54"/>
      <c r="G94" s="9"/>
      <c r="H94" s="9"/>
      <c r="I94" s="97"/>
      <c r="J94" s="97"/>
      <c r="K94" s="97"/>
      <c r="L94" s="97"/>
      <c r="M94" s="97"/>
      <c r="N94" s="7"/>
    </row>
    <row r="95" spans="1:14" s="8" customFormat="1" ht="13.5">
      <c r="A95" s="82"/>
      <c r="B95" s="29"/>
      <c r="C95" s="33"/>
      <c r="D95" s="29"/>
      <c r="E95" s="29"/>
      <c r="F95" s="54"/>
      <c r="G95" s="9"/>
      <c r="H95" s="9"/>
      <c r="I95" s="97"/>
      <c r="J95" s="97"/>
      <c r="K95" s="97"/>
      <c r="L95" s="97"/>
      <c r="M95" s="97"/>
      <c r="N95" s="7"/>
    </row>
    <row r="96" spans="1:14" s="8" customFormat="1" ht="13.5">
      <c r="A96" s="82"/>
      <c r="B96" s="29"/>
      <c r="C96" s="33"/>
      <c r="D96" s="29"/>
      <c r="E96" s="29"/>
      <c r="F96" s="54"/>
      <c r="G96" s="9"/>
      <c r="H96" s="9"/>
      <c r="I96" s="97"/>
      <c r="J96" s="97"/>
      <c r="K96" s="97"/>
      <c r="L96" s="97"/>
      <c r="M96" s="97"/>
      <c r="N96" s="7"/>
    </row>
    <row r="97" spans="1:14" s="8" customFormat="1" ht="13.5">
      <c r="A97" s="82"/>
      <c r="B97" s="29"/>
      <c r="C97" s="33"/>
      <c r="D97" s="29"/>
      <c r="E97" s="29"/>
      <c r="F97" s="54"/>
      <c r="G97" s="9"/>
      <c r="H97" s="9"/>
      <c r="I97" s="97"/>
      <c r="J97" s="97"/>
      <c r="K97" s="97"/>
      <c r="L97" s="97"/>
      <c r="M97" s="97"/>
      <c r="N97" s="7"/>
    </row>
    <row r="98" spans="1:14" s="8" customFormat="1" ht="13.5">
      <c r="A98" s="82"/>
      <c r="B98" s="29"/>
      <c r="C98" s="33"/>
      <c r="D98" s="29"/>
      <c r="E98" s="29"/>
      <c r="F98" s="54"/>
      <c r="G98" s="9"/>
      <c r="H98" s="9"/>
      <c r="I98" s="97"/>
      <c r="J98" s="97"/>
      <c r="K98" s="97"/>
      <c r="L98" s="97"/>
      <c r="M98" s="97"/>
      <c r="N98" s="7"/>
    </row>
    <row r="99" spans="1:14" s="8" customFormat="1" ht="13.5">
      <c r="A99" s="82"/>
      <c r="B99" s="29"/>
      <c r="C99" s="33"/>
      <c r="D99" s="29"/>
      <c r="E99" s="29"/>
      <c r="F99" s="54"/>
      <c r="G99" s="9"/>
      <c r="H99" s="9"/>
      <c r="I99" s="97"/>
      <c r="J99" s="97"/>
      <c r="K99" s="97"/>
      <c r="L99" s="97"/>
      <c r="M99" s="97"/>
      <c r="N99" s="7"/>
    </row>
    <row r="100" spans="1:14" s="8" customFormat="1" ht="13.5">
      <c r="A100" s="82"/>
      <c r="B100" s="29"/>
      <c r="C100" s="33"/>
      <c r="D100" s="29"/>
      <c r="E100" s="29"/>
      <c r="F100" s="54"/>
      <c r="G100" s="9"/>
      <c r="H100" s="9"/>
      <c r="I100" s="97"/>
      <c r="J100" s="97"/>
      <c r="K100" s="97"/>
      <c r="L100" s="97"/>
      <c r="M100" s="97"/>
      <c r="N100" s="7"/>
    </row>
    <row r="101" spans="1:14" s="8" customFormat="1" ht="13.5">
      <c r="A101" s="82"/>
      <c r="B101" s="29"/>
      <c r="C101" s="33"/>
      <c r="D101" s="29"/>
      <c r="E101" s="29"/>
      <c r="F101" s="54"/>
      <c r="G101" s="9"/>
      <c r="H101" s="9"/>
      <c r="I101" s="97"/>
      <c r="J101" s="97"/>
      <c r="K101" s="97"/>
      <c r="L101" s="97"/>
      <c r="M101" s="97"/>
      <c r="N101" s="7"/>
    </row>
    <row r="102" spans="1:14" s="8" customFormat="1" ht="13.5">
      <c r="A102" s="82"/>
      <c r="B102" s="29"/>
      <c r="C102" s="33"/>
      <c r="D102" s="29"/>
      <c r="E102" s="29"/>
      <c r="F102" s="54"/>
      <c r="G102" s="9"/>
      <c r="H102" s="9"/>
      <c r="I102" s="97"/>
      <c r="J102" s="97"/>
      <c r="K102" s="97"/>
      <c r="L102" s="97"/>
      <c r="M102" s="97"/>
      <c r="N102" s="7"/>
    </row>
    <row r="103" spans="1:14" s="8" customFormat="1" ht="13.5">
      <c r="A103" s="82"/>
      <c r="B103" s="29"/>
      <c r="C103" s="33"/>
      <c r="D103" s="29"/>
      <c r="E103" s="29"/>
      <c r="F103" s="54"/>
      <c r="G103" s="9"/>
      <c r="H103" s="9"/>
      <c r="I103" s="97"/>
      <c r="J103" s="97"/>
      <c r="K103" s="97"/>
      <c r="L103" s="97"/>
      <c r="M103" s="97"/>
      <c r="N103" s="7"/>
    </row>
    <row r="104" spans="1:14" s="8" customFormat="1" ht="13.5">
      <c r="A104" s="82"/>
      <c r="B104" s="29"/>
      <c r="C104" s="33"/>
      <c r="D104" s="29"/>
      <c r="E104" s="29"/>
      <c r="F104" s="54"/>
      <c r="G104" s="9"/>
      <c r="H104" s="9"/>
      <c r="I104" s="97"/>
      <c r="J104" s="97"/>
      <c r="K104" s="97"/>
      <c r="L104" s="97"/>
      <c r="M104" s="97"/>
      <c r="N104" s="7"/>
    </row>
    <row r="105" spans="1:14" s="8" customFormat="1" ht="13.5">
      <c r="A105" s="82"/>
      <c r="B105" s="29"/>
      <c r="C105" s="33"/>
      <c r="D105" s="29"/>
      <c r="E105" s="29"/>
      <c r="F105" s="54"/>
      <c r="G105" s="9"/>
      <c r="H105" s="9"/>
      <c r="I105" s="97"/>
      <c r="J105" s="97"/>
      <c r="K105" s="97"/>
      <c r="L105" s="97"/>
      <c r="M105" s="97"/>
      <c r="N105" s="7"/>
    </row>
    <row r="106" spans="1:14" s="8" customFormat="1" ht="13.5">
      <c r="A106" s="82"/>
      <c r="B106" s="29"/>
      <c r="C106" s="33"/>
      <c r="D106" s="29"/>
      <c r="E106" s="29"/>
      <c r="F106" s="54"/>
      <c r="G106" s="9"/>
      <c r="H106" s="9"/>
      <c r="I106" s="97"/>
      <c r="J106" s="97"/>
      <c r="K106" s="97"/>
      <c r="L106" s="97"/>
      <c r="M106" s="97"/>
      <c r="N106" s="7"/>
    </row>
    <row r="107" spans="1:14" s="8" customFormat="1" ht="13.5">
      <c r="A107" s="82"/>
      <c r="B107" s="29"/>
      <c r="C107" s="33"/>
      <c r="D107" s="29"/>
      <c r="E107" s="29"/>
      <c r="F107" s="54"/>
      <c r="G107" s="9"/>
      <c r="H107" s="9"/>
      <c r="I107" s="97"/>
      <c r="J107" s="97"/>
      <c r="K107" s="97"/>
      <c r="L107" s="97"/>
      <c r="M107" s="97"/>
      <c r="N107" s="7"/>
    </row>
    <row r="108" spans="1:14" s="8" customFormat="1" ht="13.5">
      <c r="A108" s="82"/>
      <c r="B108" s="29"/>
      <c r="C108" s="33"/>
      <c r="D108" s="29"/>
      <c r="E108" s="29"/>
      <c r="F108" s="54"/>
      <c r="G108" s="9"/>
      <c r="H108" s="9"/>
      <c r="I108" s="97"/>
      <c r="J108" s="97"/>
      <c r="K108" s="97"/>
      <c r="L108" s="97"/>
      <c r="M108" s="97"/>
      <c r="N108" s="7"/>
    </row>
    <row r="109" spans="1:14" s="8" customFormat="1" ht="13.5">
      <c r="A109" s="82"/>
      <c r="B109" s="29"/>
      <c r="C109" s="33"/>
      <c r="D109" s="29"/>
      <c r="E109" s="29"/>
      <c r="F109" s="54"/>
      <c r="G109" s="9"/>
      <c r="H109" s="9"/>
      <c r="I109" s="97"/>
      <c r="J109" s="97"/>
      <c r="K109" s="97"/>
      <c r="L109" s="97"/>
      <c r="M109" s="97"/>
      <c r="N109" s="7"/>
    </row>
    <row r="110" spans="1:14" s="8" customFormat="1" ht="13.5">
      <c r="A110" s="82"/>
      <c r="B110" s="29"/>
      <c r="C110" s="33"/>
      <c r="D110" s="29"/>
      <c r="E110" s="29"/>
      <c r="F110" s="54"/>
      <c r="G110" s="9"/>
      <c r="H110" s="9"/>
      <c r="I110" s="97"/>
      <c r="J110" s="97"/>
      <c r="K110" s="97"/>
      <c r="L110" s="97"/>
      <c r="M110" s="97"/>
      <c r="N110" s="7"/>
    </row>
    <row r="111" spans="1:14" s="8" customFormat="1" ht="13.5">
      <c r="A111" s="82"/>
      <c r="B111" s="29"/>
      <c r="C111" s="33"/>
      <c r="D111" s="29"/>
      <c r="E111" s="29"/>
      <c r="F111" s="54"/>
      <c r="G111" s="9"/>
      <c r="H111" s="9"/>
      <c r="I111" s="97"/>
      <c r="J111" s="97"/>
      <c r="K111" s="97"/>
      <c r="L111" s="97"/>
      <c r="M111" s="97"/>
      <c r="N111" s="7"/>
    </row>
    <row r="112" spans="1:14" s="8" customFormat="1" ht="13.5">
      <c r="A112" s="82"/>
      <c r="B112" s="29"/>
      <c r="C112" s="33"/>
      <c r="D112" s="29"/>
      <c r="E112" s="29"/>
      <c r="F112" s="54"/>
      <c r="G112" s="9"/>
      <c r="H112" s="9"/>
      <c r="I112" s="97"/>
      <c r="J112" s="97"/>
      <c r="K112" s="97"/>
      <c r="L112" s="97"/>
      <c r="M112" s="97"/>
      <c r="N112" s="7"/>
    </row>
    <row r="113" spans="1:14" s="8" customFormat="1" ht="13.5">
      <c r="A113" s="82"/>
      <c r="B113" s="29"/>
      <c r="C113" s="33"/>
      <c r="D113" s="29"/>
      <c r="E113" s="29"/>
      <c r="F113" s="54"/>
      <c r="G113" s="9"/>
      <c r="H113" s="9"/>
      <c r="I113" s="97"/>
      <c r="J113" s="97"/>
      <c r="K113" s="97"/>
      <c r="L113" s="97"/>
      <c r="M113" s="97"/>
      <c r="N113" s="7"/>
    </row>
    <row r="114" spans="1:14" s="8" customFormat="1" ht="13.5">
      <c r="A114" s="82"/>
      <c r="B114" s="29"/>
      <c r="C114" s="33"/>
      <c r="D114" s="29"/>
      <c r="E114" s="29"/>
      <c r="F114" s="54"/>
      <c r="G114" s="9"/>
      <c r="H114" s="9"/>
      <c r="I114" s="97"/>
      <c r="J114" s="97"/>
      <c r="K114" s="97"/>
      <c r="L114" s="97"/>
      <c r="M114" s="97"/>
      <c r="N114" s="7"/>
    </row>
    <row r="115" spans="1:14" s="8" customFormat="1" ht="13.5">
      <c r="A115" s="82"/>
      <c r="B115" s="29"/>
      <c r="C115" s="33"/>
      <c r="D115" s="29"/>
      <c r="E115" s="29"/>
      <c r="F115" s="54"/>
      <c r="G115" s="9"/>
      <c r="H115" s="9"/>
      <c r="I115" s="97"/>
      <c r="J115" s="97"/>
      <c r="K115" s="97"/>
      <c r="L115" s="97"/>
      <c r="M115" s="97"/>
      <c r="N115" s="7"/>
    </row>
    <row r="116" spans="1:14" s="8" customFormat="1" ht="13.5">
      <c r="A116" s="82"/>
      <c r="B116" s="29"/>
      <c r="C116" s="33"/>
      <c r="D116" s="29"/>
      <c r="E116" s="29"/>
      <c r="F116" s="54"/>
      <c r="G116" s="9"/>
      <c r="H116" s="9"/>
      <c r="I116" s="97"/>
      <c r="J116" s="97"/>
      <c r="K116" s="97"/>
      <c r="L116" s="97"/>
      <c r="M116" s="97"/>
      <c r="N116" s="7"/>
    </row>
    <row r="117" spans="1:14" s="8" customFormat="1" ht="13.5">
      <c r="A117" s="82"/>
      <c r="B117" s="29"/>
      <c r="C117" s="33"/>
      <c r="D117" s="29"/>
      <c r="E117" s="29"/>
      <c r="F117" s="54"/>
      <c r="G117" s="9"/>
      <c r="H117" s="9"/>
      <c r="I117" s="97"/>
      <c r="J117" s="97"/>
      <c r="K117" s="97"/>
      <c r="L117" s="97"/>
      <c r="M117" s="97"/>
      <c r="N117" s="7"/>
    </row>
    <row r="118" spans="1:14" s="8" customFormat="1" ht="13.5">
      <c r="A118" s="82"/>
      <c r="B118" s="29"/>
      <c r="C118" s="33"/>
      <c r="D118" s="29"/>
      <c r="E118" s="29"/>
      <c r="F118" s="54"/>
      <c r="G118" s="9"/>
      <c r="H118" s="9"/>
      <c r="I118" s="97"/>
      <c r="J118" s="97"/>
      <c r="K118" s="97"/>
      <c r="L118" s="97"/>
      <c r="M118" s="97"/>
      <c r="N118" s="7"/>
    </row>
    <row r="119" spans="1:14" s="8" customFormat="1" ht="13.5">
      <c r="A119" s="82"/>
      <c r="B119" s="29"/>
      <c r="C119" s="33"/>
      <c r="D119" s="29"/>
      <c r="E119" s="29"/>
      <c r="F119" s="54"/>
      <c r="G119" s="9"/>
      <c r="H119" s="9"/>
      <c r="I119" s="97"/>
      <c r="J119" s="97"/>
      <c r="K119" s="97"/>
      <c r="L119" s="97"/>
      <c r="M119" s="97"/>
      <c r="N119" s="7"/>
    </row>
    <row r="120" spans="1:14" s="8" customFormat="1" ht="13.5">
      <c r="A120" s="82"/>
      <c r="B120" s="29"/>
      <c r="C120" s="33"/>
      <c r="D120" s="29"/>
      <c r="E120" s="29"/>
      <c r="F120" s="54"/>
      <c r="G120" s="9"/>
      <c r="H120" s="9"/>
      <c r="I120" s="97"/>
      <c r="J120" s="97"/>
      <c r="K120" s="97"/>
      <c r="L120" s="97"/>
      <c r="M120" s="97"/>
      <c r="N120" s="7"/>
    </row>
    <row r="121" spans="1:14" s="8" customFormat="1" ht="13.5">
      <c r="A121" s="82"/>
      <c r="B121" s="29"/>
      <c r="C121" s="33"/>
      <c r="D121" s="29"/>
      <c r="E121" s="29"/>
      <c r="F121" s="54"/>
      <c r="G121" s="9"/>
      <c r="H121" s="9"/>
      <c r="I121" s="97"/>
      <c r="J121" s="97"/>
      <c r="K121" s="97"/>
      <c r="L121" s="97"/>
      <c r="M121" s="97"/>
      <c r="N121" s="7"/>
    </row>
    <row r="122" spans="1:14" s="8" customFormat="1" ht="13.5">
      <c r="A122" s="82"/>
      <c r="B122" s="29"/>
      <c r="C122" s="33"/>
      <c r="D122" s="29"/>
      <c r="E122" s="29"/>
      <c r="F122" s="54"/>
      <c r="G122" s="9"/>
      <c r="H122" s="9"/>
      <c r="I122" s="97"/>
      <c r="J122" s="97"/>
      <c r="K122" s="97"/>
      <c r="L122" s="97"/>
      <c r="M122" s="97"/>
      <c r="N122" s="7"/>
    </row>
    <row r="123" spans="1:14" s="8" customFormat="1" ht="13.5">
      <c r="A123" s="82"/>
      <c r="B123" s="29"/>
      <c r="C123" s="33"/>
      <c r="D123" s="29"/>
      <c r="E123" s="29"/>
      <c r="F123" s="54"/>
      <c r="G123" s="9"/>
      <c r="H123" s="9"/>
      <c r="I123" s="97"/>
      <c r="J123" s="97"/>
      <c r="K123" s="97"/>
      <c r="L123" s="97"/>
      <c r="M123" s="97"/>
      <c r="N123" s="7"/>
    </row>
    <row r="124" spans="1:14" s="8" customFormat="1" ht="13.5">
      <c r="A124" s="82"/>
      <c r="B124" s="29"/>
      <c r="C124" s="33"/>
      <c r="D124" s="29"/>
      <c r="E124" s="29"/>
      <c r="F124" s="54"/>
      <c r="G124" s="9"/>
      <c r="H124" s="9"/>
      <c r="I124" s="97"/>
      <c r="J124" s="97"/>
      <c r="K124" s="97"/>
      <c r="L124" s="97"/>
      <c r="M124" s="97"/>
      <c r="N124" s="7"/>
    </row>
    <row r="125" spans="1:14" s="8" customFormat="1" ht="13.5">
      <c r="A125" s="82"/>
      <c r="B125" s="29"/>
      <c r="C125" s="33"/>
      <c r="D125" s="29"/>
      <c r="E125" s="29"/>
      <c r="F125" s="54"/>
      <c r="G125" s="9"/>
      <c r="H125" s="9"/>
      <c r="I125" s="97"/>
      <c r="J125" s="97"/>
      <c r="K125" s="97"/>
      <c r="L125" s="97"/>
      <c r="M125" s="97"/>
      <c r="N125" s="7"/>
    </row>
    <row r="126" spans="1:14" s="8" customFormat="1" ht="13.5">
      <c r="A126" s="82"/>
      <c r="B126" s="29"/>
      <c r="C126" s="33"/>
      <c r="D126" s="29"/>
      <c r="E126" s="29"/>
      <c r="F126" s="54"/>
      <c r="G126" s="9"/>
      <c r="H126" s="9"/>
      <c r="I126" s="97"/>
      <c r="J126" s="97"/>
      <c r="K126" s="97"/>
      <c r="L126" s="97"/>
      <c r="M126" s="97"/>
      <c r="N126" s="7"/>
    </row>
    <row r="127" spans="1:14" s="8" customFormat="1" ht="13.5">
      <c r="A127" s="82"/>
      <c r="B127" s="29"/>
      <c r="C127" s="33"/>
      <c r="D127" s="29"/>
      <c r="E127" s="29"/>
      <c r="F127" s="54"/>
      <c r="G127" s="9"/>
      <c r="H127" s="9"/>
      <c r="I127" s="97"/>
      <c r="J127" s="97"/>
      <c r="K127" s="97"/>
      <c r="L127" s="97"/>
      <c r="M127" s="97"/>
      <c r="N127" s="7"/>
    </row>
    <row r="128" spans="1:14" s="8" customFormat="1" ht="13.5">
      <c r="A128" s="82"/>
      <c r="B128" s="29"/>
      <c r="C128" s="33"/>
      <c r="D128" s="29"/>
      <c r="E128" s="29"/>
      <c r="F128" s="54"/>
      <c r="G128" s="9"/>
      <c r="H128" s="9"/>
      <c r="I128" s="97"/>
      <c r="J128" s="97"/>
      <c r="K128" s="97"/>
      <c r="L128" s="97"/>
      <c r="M128" s="97"/>
      <c r="N128" s="7"/>
    </row>
    <row r="129" spans="1:14" s="8" customFormat="1" ht="13.5">
      <c r="A129" s="82"/>
      <c r="B129" s="29"/>
      <c r="C129" s="33"/>
      <c r="D129" s="29"/>
      <c r="E129" s="29"/>
      <c r="F129" s="54"/>
      <c r="G129" s="9"/>
      <c r="H129" s="9"/>
      <c r="I129" s="97"/>
      <c r="J129" s="97"/>
      <c r="K129" s="97"/>
      <c r="L129" s="97"/>
      <c r="M129" s="97"/>
      <c r="N129" s="7"/>
    </row>
    <row r="130" spans="1:14" s="8" customFormat="1" ht="13.5">
      <c r="A130" s="82"/>
      <c r="B130" s="29"/>
      <c r="C130" s="33"/>
      <c r="D130" s="29"/>
      <c r="E130" s="29"/>
      <c r="F130" s="54"/>
      <c r="G130" s="9"/>
      <c r="H130" s="9"/>
      <c r="I130" s="97"/>
      <c r="J130" s="97"/>
      <c r="K130" s="97"/>
      <c r="L130" s="97"/>
      <c r="M130" s="97"/>
      <c r="N130" s="7"/>
    </row>
    <row r="131" spans="1:14" s="8" customFormat="1" ht="13.5">
      <c r="A131" s="82"/>
      <c r="B131" s="29"/>
      <c r="C131" s="33"/>
      <c r="D131" s="29"/>
      <c r="E131" s="29"/>
      <c r="F131" s="54"/>
      <c r="G131" s="9"/>
      <c r="H131" s="9"/>
      <c r="I131" s="97"/>
      <c r="J131" s="97"/>
      <c r="K131" s="97"/>
      <c r="L131" s="97"/>
      <c r="M131" s="97"/>
      <c r="N131" s="7"/>
    </row>
    <row r="132" spans="1:14" s="8" customFormat="1" ht="13.5">
      <c r="A132" s="82"/>
      <c r="B132" s="29"/>
      <c r="C132" s="33"/>
      <c r="D132" s="29"/>
      <c r="E132" s="29"/>
      <c r="F132" s="54"/>
      <c r="G132" s="9"/>
      <c r="H132" s="9"/>
      <c r="I132" s="97"/>
      <c r="J132" s="97"/>
      <c r="K132" s="97"/>
      <c r="L132" s="97"/>
      <c r="M132" s="97"/>
      <c r="N132" s="7"/>
    </row>
    <row r="133" spans="1:14" s="8" customFormat="1" ht="13.5">
      <c r="A133" s="82"/>
      <c r="B133" s="29"/>
      <c r="C133" s="33"/>
      <c r="D133" s="29"/>
      <c r="E133" s="29"/>
      <c r="F133" s="54"/>
      <c r="G133" s="9"/>
      <c r="H133" s="9"/>
      <c r="I133" s="97"/>
      <c r="J133" s="97"/>
      <c r="K133" s="97"/>
      <c r="L133" s="97"/>
      <c r="M133" s="97"/>
      <c r="N133" s="7"/>
    </row>
    <row r="134" spans="1:14" s="8" customFormat="1" ht="13.5">
      <c r="A134" s="82"/>
      <c r="B134" s="29"/>
      <c r="C134" s="33"/>
      <c r="D134" s="29"/>
      <c r="E134" s="29"/>
      <c r="F134" s="54"/>
      <c r="G134" s="9"/>
      <c r="H134" s="9"/>
      <c r="I134" s="97"/>
      <c r="J134" s="97"/>
      <c r="K134" s="97"/>
      <c r="L134" s="97"/>
      <c r="M134" s="97"/>
      <c r="N134" s="7"/>
    </row>
    <row r="135" spans="1:14" ht="13.5"/>
    <row r="136" spans="1:14" ht="13.5"/>
    <row r="137" spans="1:14" ht="13.5"/>
    <row r="138" spans="1:14" ht="13.5"/>
    <row r="139" spans="1:14" ht="13.5"/>
    <row r="140" spans="1:14" ht="13.5"/>
  </sheetData>
  <mergeCells count="18">
    <mergeCell ref="A2:E2"/>
    <mergeCell ref="C5:E5"/>
    <mergeCell ref="C7:E7"/>
    <mergeCell ref="C16:E16"/>
    <mergeCell ref="A5:B5"/>
    <mergeCell ref="A7:B7"/>
    <mergeCell ref="A11:B11"/>
    <mergeCell ref="C11:E11"/>
    <mergeCell ref="A16:B16"/>
    <mergeCell ref="A9:B9"/>
    <mergeCell ref="C9:E9"/>
    <mergeCell ref="A13:B13"/>
    <mergeCell ref="C13:E13"/>
    <mergeCell ref="C18:E18"/>
    <mergeCell ref="C20:E20"/>
    <mergeCell ref="A20:B20"/>
    <mergeCell ref="A18:B18"/>
    <mergeCell ref="H16:J16"/>
  </mergeCells>
  <printOptions horizontalCentered="1"/>
  <pageMargins left="0.59055118110236227" right="0.59055118110236227" top="0.74803149606299213" bottom="0.98425196850393704" header="0" footer="0.55118110236220474"/>
  <pageSetup paperSize="9" orientation="portrait" r:id="rId1"/>
  <headerFooter scaleWithDoc="0">
    <oddFooter>&amp;C&amp;"Century Gothic,Uobičajeno"&amp;8&amp;P&amp;R&amp;12&amp;G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6</vt:i4>
      </vt:variant>
    </vt:vector>
  </HeadingPairs>
  <TitlesOfParts>
    <vt:vector size="12" baseType="lpstr">
      <vt:lpstr>Potočnica</vt:lpstr>
      <vt:lpstr>Makadamski putevi</vt:lpstr>
      <vt:lpstr>Oborinska</vt:lpstr>
      <vt:lpstr>Prekopi </vt:lpstr>
      <vt:lpstr>Nogostup Stara Novalja</vt:lpstr>
      <vt:lpstr>Rekapitulacija</vt:lpstr>
      <vt:lpstr>'Makadamski putevi'!Podrucje_ispisa</vt:lpstr>
      <vt:lpstr>'Nogostup Stara Novalja'!Podrucje_ispisa</vt:lpstr>
      <vt:lpstr>Oborinska!Podrucje_ispisa</vt:lpstr>
      <vt:lpstr>Potočnica!Podrucje_ispisa</vt:lpstr>
      <vt:lpstr>'Prekopi '!Podrucje_ispisa</vt:lpstr>
      <vt:lpstr>Rekapitulacija!Podrucje_ispisa</vt:lpstr>
    </vt:vector>
  </TitlesOfParts>
  <Company>Krovopokrivačko - građevinski obrt "MAKOTER"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Tecaj</dc:title>
  <dc:creator>Vladimir Makoter</dc:creator>
  <cp:lastModifiedBy>Windows User</cp:lastModifiedBy>
  <cp:lastPrinted>2020-01-20T07:24:29Z</cp:lastPrinted>
  <dcterms:created xsi:type="dcterms:W3CDTF">2000-03-21T14:28:53Z</dcterms:created>
  <dcterms:modified xsi:type="dcterms:W3CDTF">2020-02-04T10:23:31Z</dcterms:modified>
</cp:coreProperties>
</file>